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defaultThemeVersion="124226"/>
  <mc:AlternateContent xmlns:mc="http://schemas.openxmlformats.org/markup-compatibility/2006">
    <mc:Choice Requires="x15">
      <x15ac:absPath xmlns:x15ac="http://schemas.microsoft.com/office/spreadsheetml/2010/11/ac" url="https://fraserscentrepoint.sharepoint.com/sites/FLT/FLCT Investor Relations/Results Reporting/FY2025/1HFY25/Operational &amp; Financial Metrics Spreadsheet/"/>
    </mc:Choice>
  </mc:AlternateContent>
  <xr:revisionPtr revIDLastSave="0" documentId="8_{88AE3B25-6576-4631-A78F-9057E0410B43}" xr6:coauthVersionLast="47" xr6:coauthVersionMax="47" xr10:uidLastSave="{00000000-0000-0000-0000-000000000000}"/>
  <bookViews>
    <workbookView xWindow="8025" yWindow="-16320" windowWidth="29040" windowHeight="15840" tabRatio="827" firstSheet="5" activeTab="5" xr2:uid="{9B71F6C0-A09E-4AF5-BDFD-790C7BC9D730}"/>
  </bookViews>
  <sheets>
    <sheet name="Ppty Info (31 Mar 25)" sheetId="46" r:id="rId1"/>
    <sheet name="Lease Expiry Profile" sheetId="47" r:id="rId2"/>
    <sheet name="Tenant Sector Breakdown" sheetId="25" r:id="rId3"/>
    <sheet name="Tenant Sector Breakdown- Legacy" sheetId="57" r:id="rId4"/>
    <sheet name="Capital Management" sheetId="48" r:id="rId5"/>
    <sheet name="Distributions and NAV" sheetId="30" r:id="rId6"/>
    <sheet name="SOTR &amp; Distribution Statement" sheetId="52" r:id="rId7"/>
  </sheets>
  <definedNames>
    <definedName name="_xlnm._FilterDatabase" localSheetId="5" hidden="1">'Distributions and NAV'!#REF!</definedName>
    <definedName name="_xlnm._FilterDatabase" localSheetId="1" hidden="1">'Lease Expiry Profile'!#REF!</definedName>
    <definedName name="_xlnm._FilterDatabase" localSheetId="0" hidden="1">'Ppty Info (31 Mar 25)'!$A$9:$N$123</definedName>
    <definedName name="_xlnm._FilterDatabase" localSheetId="2" hidden="1">'Tenant Sector Breakdown'!#REF!</definedName>
    <definedName name="_xlnm._FilterDatabase" localSheetId="3" hidden="1">'Tenant Sector Breakdown- Legacy'!#REF!</definedName>
    <definedName name="_xlnm.Print_Area" localSheetId="5">'Distributions and NAV'!$C$4:$J$12</definedName>
    <definedName name="_xlnm.Print_Area" localSheetId="1">'Lease Expiry Profile'!$A$1:$Q$21</definedName>
    <definedName name="_xlnm.Print_Area" localSheetId="0">'Ppty Info (31 Mar 25)'!$C$7:$F$117</definedName>
    <definedName name="_xlnm.Print_Area" localSheetId="2">'Tenant Sector Breakdown'!$A$1:$V$30</definedName>
    <definedName name="_xlnm.Print_Area" localSheetId="3">'Tenant Sector Breakdown- Legacy'!$A$1:$U$33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25" l="1"/>
  <c r="Q29" i="57"/>
  <c r="P29" i="57"/>
  <c r="O29" i="57"/>
  <c r="N29" i="57"/>
  <c r="M29" i="57"/>
  <c r="L29" i="57"/>
  <c r="K29" i="57"/>
  <c r="J29" i="57"/>
  <c r="I29" i="57"/>
  <c r="H29" i="57"/>
  <c r="G29" i="57"/>
  <c r="F29" i="57"/>
  <c r="E29" i="57"/>
  <c r="D29" i="57"/>
  <c r="J123" i="46"/>
  <c r="J122" i="46"/>
  <c r="J121" i="46"/>
  <c r="J119" i="46"/>
  <c r="D26" i="25" l="1"/>
  <c r="J116" i="46" l="1"/>
  <c r="J115" i="46"/>
  <c r="J113" i="46" l="1"/>
  <c r="J111" i="46" l="1"/>
  <c r="J110" i="46"/>
  <c r="J107" i="46"/>
  <c r="J106" i="46"/>
  <c r="J105" i="46"/>
  <c r="J104" i="46"/>
  <c r="J103" i="46"/>
  <c r="J101" i="46"/>
  <c r="J100" i="46"/>
  <c r="J98" i="46"/>
  <c r="J97" i="46"/>
  <c r="J96" i="46"/>
  <c r="J95" i="46"/>
  <c r="J94" i="46"/>
  <c r="J93" i="46"/>
  <c r="J91" i="46"/>
  <c r="J90" i="46"/>
  <c r="J89" i="46"/>
  <c r="J88" i="46"/>
  <c r="J87" i="46"/>
  <c r="J84" i="46"/>
  <c r="J83" i="46"/>
  <c r="J82" i="46"/>
  <c r="J81" i="46"/>
  <c r="J80" i="46"/>
  <c r="J79" i="46"/>
  <c r="J78" i="46"/>
  <c r="J77" i="46"/>
  <c r="J76" i="46"/>
  <c r="J75" i="46"/>
  <c r="J74" i="46"/>
  <c r="J73" i="46"/>
  <c r="J72" i="46"/>
  <c r="J71" i="46"/>
  <c r="F9" i="30" l="1"/>
</calcChain>
</file>

<file path=xl/sharedStrings.xml><?xml version="1.0" encoding="utf-8"?>
<sst xmlns="http://schemas.openxmlformats.org/spreadsheetml/2006/main" count="939" uniqueCount="372">
  <si>
    <t>Frasers Logistics &amp; Commercial Trust</t>
  </si>
  <si>
    <t>Property Information</t>
  </si>
  <si>
    <t>As at 31 March 2025</t>
  </si>
  <si>
    <t>Current Portfolio</t>
  </si>
  <si>
    <t>Gross Revenue</t>
  </si>
  <si>
    <t>Valuation</t>
  </si>
  <si>
    <t>FY24</t>
  </si>
  <si>
    <t>#</t>
  </si>
  <si>
    <t>Asset Type</t>
  </si>
  <si>
    <t>Country</t>
  </si>
  <si>
    <t>State</t>
  </si>
  <si>
    <t xml:space="preserve">Address </t>
  </si>
  <si>
    <t>Occupancy Rate (%)</t>
  </si>
  <si>
    <t>Lettable Area
(sqm)</t>
  </si>
  <si>
    <t>Title</t>
  </si>
  <si>
    <t>Date of Lease Expiry</t>
  </si>
  <si>
    <t>Completion Date</t>
  </si>
  <si>
    <t>Acquisition Date</t>
  </si>
  <si>
    <t>S$ million</t>
  </si>
  <si>
    <t>Logistics &amp; Industrial</t>
  </si>
  <si>
    <t>Australia</t>
  </si>
  <si>
    <t>Queensland</t>
  </si>
  <si>
    <t>55-59 Boundary Road, Carole Park</t>
  </si>
  <si>
    <t>Leasehold</t>
  </si>
  <si>
    <t>IPO Property</t>
  </si>
  <si>
    <t>57-71 Platinum Street, Crestmead</t>
  </si>
  <si>
    <t xml:space="preserve">51 Stradbroke Street, Heathwood </t>
  </si>
  <si>
    <t xml:space="preserve">30 Flint Street, Inala </t>
  </si>
  <si>
    <t>143 Pearson Road, Yatala</t>
  </si>
  <si>
    <t>286 Queensport Road, North Murarrie</t>
  </si>
  <si>
    <t>350 Earnshaw Road, Northgate</t>
  </si>
  <si>
    <t>103-131 Wayne Goss Drive, Berinba</t>
  </si>
  <si>
    <t>Freehold</t>
  </si>
  <si>
    <t>-</t>
  </si>
  <si>
    <t>99 Shettleston Street, Rocklea</t>
  </si>
  <si>
    <t>10 Siltstone Place, Berinba</t>
  </si>
  <si>
    <t>29 -51 Wayne Drive, Berrinba</t>
  </si>
  <si>
    <t>166 Pearson Road, Yatala</t>
  </si>
  <si>
    <t>New South Wales</t>
  </si>
  <si>
    <t>8 Stanton Road, Seven Hills</t>
  </si>
  <si>
    <t>Lot 1, 2 Burilda Close, Wetherill Park</t>
  </si>
  <si>
    <t>4-8 Kangaroo Avenue, Eastern Creek</t>
  </si>
  <si>
    <t>17 Kangaroo Avenue, Eastern Creek</t>
  </si>
  <si>
    <t>21 Kangaroo Avenue, Eastern Creek</t>
  </si>
  <si>
    <t>7 Eucalyptus Place, Eastern Creek</t>
  </si>
  <si>
    <t>6 Reconciliation Rise, Pemulwuy</t>
  </si>
  <si>
    <t>8-8A Reconciliation Rise, Wetherill Park</t>
  </si>
  <si>
    <t>3 Burilda Close, Wetherill Park</t>
  </si>
  <si>
    <t>Lot 104 &amp; 105 Springhill Road, Port Kembla</t>
  </si>
  <si>
    <t>13-Aug-2049 &amp; 20-Aug-2049</t>
  </si>
  <si>
    <t>8 Distribution Place, Seven Hills</t>
  </si>
  <si>
    <t>10 Stanton Road, Seven Hills</t>
  </si>
  <si>
    <t>99 Station Road, Seven Hills</t>
  </si>
  <si>
    <t>1 Burilda Close, Wetherill Park</t>
  </si>
  <si>
    <t>11 Gibbon Road, Winston Hills</t>
  </si>
  <si>
    <t>2 Hanson Place, Eastern Creek</t>
  </si>
  <si>
    <t>Perth</t>
  </si>
  <si>
    <t xml:space="preserve">60 Paltridge Road, Perth Airport </t>
  </si>
  <si>
    <t>Victoria</t>
  </si>
  <si>
    <t>18-34 Aylesbury Drive, Altona</t>
  </si>
  <si>
    <t>21-33 South Park Drive, Dandenong South</t>
  </si>
  <si>
    <t>29 Indian Drive, Keysborough</t>
  </si>
  <si>
    <t xml:space="preserve">17 Hudson Court, Keysborough </t>
  </si>
  <si>
    <t>89-103 South Park Drive, Dandenong South</t>
  </si>
  <si>
    <t>43 Efficient Drive, Truganina</t>
  </si>
  <si>
    <t>16-32 South Park Drive, Dandenong South</t>
  </si>
  <si>
    <t>22-26 Bam Wine Court, Dandenong South</t>
  </si>
  <si>
    <t>98-126 South Park Drive, Dandenong South</t>
  </si>
  <si>
    <t>1-13 and 15-27 Sunline Drive, Truganina</t>
  </si>
  <si>
    <t>468 Boundary Road, Derrimut</t>
  </si>
  <si>
    <t>2-22 Efficient Drive, Truganina</t>
  </si>
  <si>
    <t>49-75 Pacific Drive, Keysborough</t>
  </si>
  <si>
    <t>17 Pacific Drive &amp; 170-172 Atlantic Drive, Keysborough</t>
  </si>
  <si>
    <t>78 &amp; 88 Atlantic Drive, Keysborough</t>
  </si>
  <si>
    <t>150-168 Atlantic Drive, Keysborough</t>
  </si>
  <si>
    <t>77 Atlantic Drive, Keysborough</t>
  </si>
  <si>
    <t>111 Indian Drive, Keysborough</t>
  </si>
  <si>
    <t>1 Doriemus Drive, Truganina</t>
  </si>
  <si>
    <t>211A Wellington Road, Mulgrave</t>
  </si>
  <si>
    <t>25-29 Jets Court, Melbourne Airport</t>
  </si>
  <si>
    <t>17-23 Jets Court, Melbourne Airport</t>
  </si>
  <si>
    <t>28-32 Sky Road East, Melbourne Airport</t>
  </si>
  <si>
    <t>38-52 Sky Road East, Melbourne Airport</t>
  </si>
  <si>
    <t>96-106 Link Road, Melbourne Airport</t>
  </si>
  <si>
    <t>115-121 South Centre Road, Melbourne Airport</t>
  </si>
  <si>
    <t>42 Sunline Drive, Truganina</t>
  </si>
  <si>
    <t>8-28 Hudson Court, Keysborough</t>
  </si>
  <si>
    <t>75-79 Canterbury Road, Braieside</t>
  </si>
  <si>
    <t>1 Magnesium Place, Truganina</t>
  </si>
  <si>
    <t>11  Magnesium Place, Truganina</t>
  </si>
  <si>
    <t>17 Magnesium Place, Truganina</t>
  </si>
  <si>
    <t>Germany</t>
  </si>
  <si>
    <t>Dusseldorf-Cologne</t>
  </si>
  <si>
    <t>Elbestraße 1-3 , Marl</t>
  </si>
  <si>
    <t>Jul 1995, Jun 2002 and May 2013</t>
  </si>
  <si>
    <t>Saalhoffer Straße 211 , Rheinberg</t>
  </si>
  <si>
    <t>Gustav-Stresemann-Weg 1 , Münster</t>
  </si>
  <si>
    <t>Keffelker Straße 66 , Brilon</t>
  </si>
  <si>
    <t>Walter-Gropius-Straße 19, Bergheim</t>
  </si>
  <si>
    <t>Jun 2001, Oct 2018</t>
  </si>
  <si>
    <t>An den Dieken 94, Ratingen</t>
  </si>
  <si>
    <t>Bielefeld</t>
  </si>
  <si>
    <t>Fuggerstraße 17, Bielefeld</t>
  </si>
  <si>
    <t>Stuttgart-Mannheim</t>
  </si>
  <si>
    <t>Murrer Straße 1, Freiberg am Neckar</t>
  </si>
  <si>
    <t>Bietigheimer Straße 50-52, Tamm</t>
  </si>
  <si>
    <t>Am Bühlfeld 2-8, Herbrechtingen</t>
  </si>
  <si>
    <t>Apr 2015 and Jul 2018</t>
  </si>
  <si>
    <t>Otto-Hahn Straße, Vaihingen</t>
  </si>
  <si>
    <t>Eiselauer Weg 2, Ulm</t>
  </si>
  <si>
    <t>Industriepark 309, Gottmadingen</t>
  </si>
  <si>
    <t>Between 1999 and 2017</t>
  </si>
  <si>
    <t>Ambros-Nehren-Straße 1, Achern</t>
  </si>
  <si>
    <t>Jul 2009, Aug 2012 and Aug 2015</t>
  </si>
  <si>
    <t xml:space="preserve">Germany </t>
  </si>
  <si>
    <t>Buchäckerring 18, Bad Rappenau</t>
  </si>
  <si>
    <t>Am Römig 8, Frankenthal</t>
  </si>
  <si>
    <t>Munich-Nuremberg</t>
  </si>
  <si>
    <t>Oberes Feld 2, Moosthenning</t>
  </si>
  <si>
    <t>Hermesstraße 5, Graben, Augsburg</t>
  </si>
  <si>
    <t>Dieselstraße 30, Garching</t>
  </si>
  <si>
    <t xml:space="preserve">Industriepark 1 , Mamming </t>
  </si>
  <si>
    <t>Jubatus-Allee 3, Ebermannsdorf</t>
  </si>
  <si>
    <t>Koperstraße 10, Nuremberg</t>
  </si>
  <si>
    <t>Hamburg-Bremen</t>
  </si>
  <si>
    <t>Am Krainhop 10, Isenbüettel</t>
  </si>
  <si>
    <t>Am Autobahnkreuz 14, Rastede</t>
  </si>
  <si>
    <t>Leipzig-Chemnitz</t>
  </si>
  <si>
    <t>Am Exer 9, Leipzig</t>
  </si>
  <si>
    <t>Johann-Esche-Straße 2, Chemnitz</t>
  </si>
  <si>
    <t>Berlin</t>
  </si>
  <si>
    <t>Gewerbegebiet Etzin 1, Berlin</t>
  </si>
  <si>
    <t xml:space="preserve">Frankfurt </t>
  </si>
  <si>
    <t>Im Birkengrund 5-7, Obertshausen</t>
  </si>
  <si>
    <t>Frankfurt</t>
  </si>
  <si>
    <t>Genfer Allee 6, Mainz</t>
  </si>
  <si>
    <t>The Netherlands</t>
  </si>
  <si>
    <t>Utrecht-Zeewolde</t>
  </si>
  <si>
    <t>Brede Steeg 1 , s-Heerenberg</t>
  </si>
  <si>
    <t>Between 2001 and 2009</t>
  </si>
  <si>
    <t>Handelsweg 26, Zeewolde</t>
  </si>
  <si>
    <t>Jul 1994, Jul 2000 and Jul 2010</t>
  </si>
  <si>
    <t>Innovatielaan 6, De Klomop</t>
  </si>
  <si>
    <t>Tilburg-Venlo</t>
  </si>
  <si>
    <t>Belle van Zuylenstraat 5, Tilburg</t>
  </si>
  <si>
    <t>Jul 1996 and Jul 2000</t>
  </si>
  <si>
    <t>Heierhoevenweg 17, Venlo</t>
  </si>
  <si>
    <t>Meppel</t>
  </si>
  <si>
    <t>Mandeveld 12., Meppel</t>
  </si>
  <si>
    <t>CBD Commercial</t>
  </si>
  <si>
    <t>357 Collins Street, Melbourne</t>
  </si>
  <si>
    <t xml:space="preserve">Central Park, 152-158 St Georges Terrace </t>
  </si>
  <si>
    <t>Office and Business Parks</t>
  </si>
  <si>
    <t xml:space="preserve">Singapore </t>
  </si>
  <si>
    <t>Singapore</t>
  </si>
  <si>
    <t>Alexandra Technopark, 438A/438B/438C Alexandra Road</t>
  </si>
  <si>
    <t>Dec 1996, Mar 1998, and Jun 2018</t>
  </si>
  <si>
    <t>UK</t>
  </si>
  <si>
    <t>Birmingham</t>
  </si>
  <si>
    <t>Blythe Valley Business Park, Shirley, Solihull</t>
  </si>
  <si>
    <t>Jan 1999 and Mar 2021</t>
  </si>
  <si>
    <t>Farnborough</t>
  </si>
  <si>
    <t xml:space="preserve">Farnborough Business Park, Hampshire </t>
  </si>
  <si>
    <t>1992 to 2019</t>
  </si>
  <si>
    <t>Bracknell</t>
  </si>
  <si>
    <t>Maxis Business Park, 43 Western Rd, Bracknell</t>
  </si>
  <si>
    <t>Canberra</t>
  </si>
  <si>
    <t>Caroline Chisholm Centre, Block 4 Section 13, Tuggeranong</t>
  </si>
  <si>
    <t>Mount Waverley</t>
  </si>
  <si>
    <t>545 Blackburn Road, Mount Waverley</t>
  </si>
  <si>
    <t>Connexion, Blythe Valley Business Park, Shirley, Solihull</t>
  </si>
  <si>
    <t>Connexion II,  Blythe Valley Business Park, Shirley, Solihull</t>
  </si>
  <si>
    <t>Worcestershire</t>
  </si>
  <si>
    <t>Worcester, West Midlands</t>
  </si>
  <si>
    <t>Cheshire</t>
  </si>
  <si>
    <t>Hooton Park Airfield, Ellesmere Port</t>
  </si>
  <si>
    <t>2 Tuas South Link 1</t>
  </si>
  <si>
    <t>Maastricht</t>
  </si>
  <si>
    <t>Maastricht-Airport-Engelandlaan 15</t>
  </si>
  <si>
    <t>Billbrookdeich 167-171, Hamburg</t>
  </si>
  <si>
    <t>Saarland</t>
  </si>
  <si>
    <t>Werner von Siemensstrasse 44, Saarwellingen</t>
  </si>
  <si>
    <t>Thomas-Dachser-Strasse 3, Überherrn</t>
  </si>
  <si>
    <t>Hans-Fleissner-Strasse 46-48, Egelsbach</t>
  </si>
  <si>
    <t>Notes:</t>
  </si>
  <si>
    <t>1. Translated at exchange rates of S$0.8388:A$1; S$1.4524:€1; S$1.7345:£1 as at 31 March 2025, where applicable</t>
  </si>
  <si>
    <t>2. Rounding differences noted</t>
  </si>
  <si>
    <t>3. Excludes right-of-use assets, where relevant</t>
  </si>
  <si>
    <t xml:space="preserve">4. Certain valuers have recommended that the value of the properties be kept under regular review, given the current market conditions, including inflationary pressures, rising interest rates, and the ongoing war in Ukraine </t>
  </si>
  <si>
    <t>Lease Expiry Profile</t>
  </si>
  <si>
    <t>Dated: 31 March 2025</t>
  </si>
  <si>
    <t>Lease Expiry Profile as at 31 March 2025</t>
  </si>
  <si>
    <t>(Expiries as % of total Portfolio GRI)</t>
  </si>
  <si>
    <t>Region</t>
  </si>
  <si>
    <t>Vacant</t>
  </si>
  <si>
    <t>FY 2025</t>
  </si>
  <si>
    <t>FY 2026</t>
  </si>
  <si>
    <t>FY 2027</t>
  </si>
  <si>
    <t>FY 2028</t>
  </si>
  <si>
    <t>FY 2029</t>
  </si>
  <si>
    <t>FY 2030</t>
  </si>
  <si>
    <t>FY 2031</t>
  </si>
  <si>
    <t>FY2032</t>
  </si>
  <si>
    <t>FY 2033 +</t>
  </si>
  <si>
    <t>FY 2034 +</t>
  </si>
  <si>
    <t>Grand Total</t>
  </si>
  <si>
    <t xml:space="preserve"> Germany and the Netherlands</t>
  </si>
  <si>
    <t>United Kingdom</t>
  </si>
  <si>
    <t>Commercial</t>
  </si>
  <si>
    <t>Portfolio Total</t>
  </si>
  <si>
    <t>Logistics &amp; Industrial Total:</t>
  </si>
  <si>
    <t>Commercial Total:</t>
  </si>
  <si>
    <t>Tenant Sector Breakdown</t>
  </si>
  <si>
    <r>
      <t xml:space="preserve">Tenant sector Breakdown by % of </t>
    </r>
    <r>
      <rPr>
        <b/>
        <sz val="15"/>
        <color rgb="FFFF0000"/>
        <rFont val="Arial"/>
        <family val="2"/>
      </rPr>
      <t>Gross Rental Income</t>
    </r>
    <r>
      <rPr>
        <b/>
        <sz val="15"/>
        <rFont val="Arial"/>
        <family val="2"/>
      </rPr>
      <t xml:space="preserve">
% of FLCT portfolio</t>
    </r>
  </si>
  <si>
    <t xml:space="preserve">No. </t>
  </si>
  <si>
    <t>Trade Classifications</t>
  </si>
  <si>
    <t>As at 31-Dec-24</t>
  </si>
  <si>
    <t>As at 31-Mar-25</t>
  </si>
  <si>
    <t>3PL, Transport &amp; Freight</t>
  </si>
  <si>
    <t>Materials &amp; Industrials</t>
  </si>
  <si>
    <t>Consumer Discretionary</t>
  </si>
  <si>
    <t>ICT</t>
  </si>
  <si>
    <t>Consumer Staples</t>
  </si>
  <si>
    <t>Healthcare</t>
  </si>
  <si>
    <t>Energy &amp; Utilities</t>
  </si>
  <si>
    <t>Others</t>
  </si>
  <si>
    <t>Business Space</t>
  </si>
  <si>
    <t>Financial, Professional Services &amp; Real Estate</t>
  </si>
  <si>
    <t>Government</t>
  </si>
  <si>
    <t>Note:</t>
  </si>
  <si>
    <t>1. Following the migration to Tableau for data reporting in October 2024, we have aligned tenant industry classifications with those in Tableau. As part of the initial data upload, an exercise was conducted to standardize Customer Segments and Building Types to ensure consistency with FPI’s classification.</t>
  </si>
  <si>
    <t>2. For data before 31 December 2024, please refer to the "Tenant Sector Breakdown - Legacy" tab</t>
  </si>
  <si>
    <t>Dated: 30 September 2024</t>
  </si>
  <si>
    <t>As at 30-Jun-21</t>
  </si>
  <si>
    <t>As at 30-Sep-21</t>
  </si>
  <si>
    <t>As at 31-Dec-21</t>
  </si>
  <si>
    <t>As at 31-Mar-22</t>
  </si>
  <si>
    <t>As at 30-Jun-22</t>
  </si>
  <si>
    <t>As at 30-Sep-22</t>
  </si>
  <si>
    <t>As at 31-Dec-22</t>
  </si>
  <si>
    <t>As at 31-Mar-23</t>
  </si>
  <si>
    <t>As at 30-Jun-23</t>
  </si>
  <si>
    <t>As at 30-Sep-23</t>
  </si>
  <si>
    <t>As at 31-Dec-23</t>
  </si>
  <si>
    <t>As at 31-Mar-24</t>
  </si>
  <si>
    <t>As at 30-Jun-24</t>
  </si>
  <si>
    <t>As at 30-Sep-24</t>
  </si>
  <si>
    <t xml:space="preserve">Government and Government Linked </t>
  </si>
  <si>
    <t xml:space="preserve">Inurance &amp; Financial Services </t>
  </si>
  <si>
    <t xml:space="preserve">Mining/ Resources </t>
  </si>
  <si>
    <t xml:space="preserve">Consultancy/ Business Solutions </t>
  </si>
  <si>
    <t xml:space="preserve">Food and Beverage </t>
  </si>
  <si>
    <t xml:space="preserve">Multimedia &amp; Telecommunications </t>
  </si>
  <si>
    <t xml:space="preserve">Medical/Pharmaceuticals </t>
  </si>
  <si>
    <t xml:space="preserve">Others-Commercial </t>
  </si>
  <si>
    <t>Flexible Workspace</t>
  </si>
  <si>
    <t xml:space="preserve">Engineering </t>
  </si>
  <si>
    <t>Consumer &amp; Retail Products</t>
  </si>
  <si>
    <t>IT Products &amp; Services</t>
  </si>
  <si>
    <t xml:space="preserve">Automotives- Manufacturing </t>
  </si>
  <si>
    <t>Electronics</t>
  </si>
  <si>
    <t xml:space="preserve">3PL </t>
  </si>
  <si>
    <t xml:space="preserve">Manufacturing </t>
  </si>
  <si>
    <t>Others-L&amp;I</t>
  </si>
  <si>
    <t>1. Historical information from 3QFY20, being the first consolidated period post-merger with FCOT</t>
  </si>
  <si>
    <t>2. For data after 30 September 2024, please refer to the "Tenant Sector Breakdown" tab</t>
  </si>
  <si>
    <t>Key Credit Indicators</t>
  </si>
  <si>
    <t>Financial Quarter</t>
  </si>
  <si>
    <t>Date Ended</t>
  </si>
  <si>
    <t>Aggregate Leverage</t>
  </si>
  <si>
    <r>
      <t xml:space="preserve">Cost of borrowings </t>
    </r>
    <r>
      <rPr>
        <b/>
        <vertAlign val="superscript"/>
        <sz val="10"/>
        <rFont val="Arial"/>
        <family val="2"/>
      </rPr>
      <t>(1)</t>
    </r>
  </si>
  <si>
    <t>Weighted Average Debt Maturity (years)</t>
  </si>
  <si>
    <t xml:space="preserve">% of Borrowings at Fixed Rates </t>
  </si>
  <si>
    <r>
      <t>Trailing 12-month Interest Coverage Ratio 
(times)</t>
    </r>
    <r>
      <rPr>
        <b/>
        <vertAlign val="superscript"/>
        <sz val="10"/>
        <rFont val="Arial"/>
        <family val="2"/>
      </rPr>
      <t>(2)</t>
    </r>
  </si>
  <si>
    <r>
      <t>Debt Headroom (S$m)</t>
    </r>
    <r>
      <rPr>
        <b/>
        <vertAlign val="superscript"/>
        <sz val="10"/>
        <rFont val="Arial"/>
        <family val="2"/>
      </rPr>
      <t>(3)</t>
    </r>
  </si>
  <si>
    <t>2QFY25</t>
  </si>
  <si>
    <t>1QFY25</t>
  </si>
  <si>
    <t>4QFY24</t>
  </si>
  <si>
    <t>3QFY24</t>
  </si>
  <si>
    <t>2QFY24</t>
  </si>
  <si>
    <t>1QFY24</t>
  </si>
  <si>
    <t>4QFY23</t>
  </si>
  <si>
    <t>3QFY23</t>
  </si>
  <si>
    <t>2QFY23</t>
  </si>
  <si>
    <t>1QFY23</t>
  </si>
  <si>
    <t>4QFY22</t>
  </si>
  <si>
    <t>3QFY22</t>
  </si>
  <si>
    <t>2QFY22</t>
  </si>
  <si>
    <t>1QFY22</t>
  </si>
  <si>
    <t>4QFY21</t>
  </si>
  <si>
    <t>3QFY21</t>
  </si>
  <si>
    <t>2QFY21</t>
  </si>
  <si>
    <t>1QFY21</t>
  </si>
  <si>
    <t>4QFY20</t>
  </si>
  <si>
    <t>3QFY20</t>
  </si>
  <si>
    <t>Notes</t>
  </si>
  <si>
    <t>Historical information from 3QFY20, being the first consolidated period post-merger with FCOT</t>
  </si>
  <si>
    <t>1.  Based on trailing 12 months borrowing cost (including FCOT from date of completion of merger)</t>
  </si>
  <si>
    <t>2. As defined in the Code on Collective Investment Schemes. Computed as trailing 12 months EBITDA (excluding effects of any fair value changes of derivatives and investment properties, and foreign exchange translation), over trailing 12 months’ interest expense, borrowing-related fees and distributions on hybrid securities (effective from 28 November 2024)</t>
  </si>
  <si>
    <t xml:space="preserve">3. On the basis of an aggregate leverage limit of 50.0% with minimum interest coverage ratio of 1.5 times pursuant to the Property Funds Appendix  </t>
  </si>
  <si>
    <t>Distributions &amp; NAV</t>
  </si>
  <si>
    <r>
      <rPr>
        <b/>
        <sz val="15"/>
        <color rgb="FFFF0000"/>
        <rFont val="Arial"/>
        <family val="2"/>
      </rPr>
      <t xml:space="preserve">Distribution </t>
    </r>
    <r>
      <rPr>
        <b/>
        <sz val="15"/>
        <rFont val="Arial"/>
        <family val="2"/>
      </rPr>
      <t>per Unit (Singapore cents)</t>
    </r>
  </si>
  <si>
    <r>
      <rPr>
        <b/>
        <sz val="15"/>
        <color rgb="FFFF0000"/>
        <rFont val="Arial"/>
        <family val="2"/>
      </rPr>
      <t>Net Asset Value</t>
    </r>
    <r>
      <rPr>
        <b/>
        <sz val="15"/>
        <rFont val="Arial"/>
        <family val="2"/>
      </rPr>
      <t xml:space="preserve"> per Unit</t>
    </r>
  </si>
  <si>
    <t>Financial Year</t>
  </si>
  <si>
    <t>1st Half</t>
  </si>
  <si>
    <t>2nd Half</t>
  </si>
  <si>
    <t>Full Year</t>
  </si>
  <si>
    <t xml:space="preserve">As at </t>
  </si>
  <si>
    <t>A$</t>
  </si>
  <si>
    <t>S$</t>
  </si>
  <si>
    <t>Total issued and issuable units at the end of the period</t>
  </si>
  <si>
    <t>Oct - Mar</t>
  </si>
  <si>
    <t>Apr - Sep</t>
  </si>
  <si>
    <t>(Note 1)</t>
  </si>
  <si>
    <t>FP2016</t>
  </si>
  <si>
    <t>FY2017</t>
  </si>
  <si>
    <t>FY2018</t>
  </si>
  <si>
    <t>(Note 2)</t>
  </si>
  <si>
    <t>FY2019</t>
  </si>
  <si>
    <t>(Note 3)</t>
  </si>
  <si>
    <t>FY2020</t>
  </si>
  <si>
    <t>(Note 4)</t>
  </si>
  <si>
    <t>FY2021</t>
  </si>
  <si>
    <t>FY2022</t>
  </si>
  <si>
    <t>FY2023</t>
  </si>
  <si>
    <t>FY2024</t>
  </si>
  <si>
    <t>FY2025</t>
  </si>
  <si>
    <t>Frasers Logistics &amp; Commercial Trust ("FLCT") makes distributions to its Unitholders on a semi-annual basis, with the amount calculated as at 31 March and 30 September each year for the six-month period ending on each of the said dates.</t>
  </si>
  <si>
    <t>Note 1: Distribution declared for the period from 20 June 2016 (being the date of listing) to 30 September 2016</t>
  </si>
  <si>
    <t xml:space="preserve">Note 2: The distribution for the second half of FY2019 comprises a distribution of 1.01 Singapore cents per unit for the period from 8 August 2019 to 30 September 2019, which was paid out on 16 December 2019, and an advanced distribution of 2.45 Singapore cents per unit for the period from 1 April 2019 to 7 August 2019, which was paid on 1 November 2019 </t>
  </si>
  <si>
    <t>Note 3: The distributions for FY2020 comprises a clean up distribution of 3.73 Singapore cents for the period from 1 October 2019 to 14 April 2020, which was paid out on 26 June 2020, and a distribution of 3.39 Singapore cents for the period from 15 April 2020 to 30 September 2020, which was paid out on 17 December 2020</t>
  </si>
  <si>
    <t>Note 4: The distribution for the second half of FY2021 comprises a distribution of 2.57 Singapore cents for the period from 3 June 2021 to 30 September 2021, and an advanced distribution of 1.31 Singapore cents for the period from 1 April 2021 to 2 June 2021 paid out on 24 August 2021</t>
  </si>
  <si>
    <t>Note</t>
  </si>
  <si>
    <t>1H2025</t>
  </si>
  <si>
    <t>1H2024</t>
  </si>
  <si>
    <t>Change</t>
  </si>
  <si>
    <t>S$'000</t>
  </si>
  <si>
    <t>%</t>
  </si>
  <si>
    <t>Revenue</t>
  </si>
  <si>
    <t>Distributable Income during the period</t>
  </si>
  <si>
    <t>Property operating expenses</t>
  </si>
  <si>
    <t>Total return for the period attributable to Unitholders</t>
  </si>
  <si>
    <t>Net property income</t>
  </si>
  <si>
    <r>
      <t>Tax related and other adjustments (</t>
    </r>
    <r>
      <rPr>
        <b/>
        <sz val="9"/>
        <rFont val="Arial"/>
        <family val="2"/>
      </rPr>
      <t>Note A</t>
    </r>
    <r>
      <rPr>
        <sz val="9"/>
        <rFont val="Arial"/>
        <family val="2"/>
      </rPr>
      <t>)</t>
    </r>
  </si>
  <si>
    <t xml:space="preserve">Income available for distribution to Unitholders </t>
  </si>
  <si>
    <t xml:space="preserve">Managers' management fee </t>
  </si>
  <si>
    <r>
      <t>Capital distribution (</t>
    </r>
    <r>
      <rPr>
        <b/>
        <sz val="9"/>
        <rFont val="Arial"/>
        <family val="2"/>
      </rPr>
      <t>Note B</t>
    </r>
    <r>
      <rPr>
        <sz val="9"/>
        <rFont val="Arial"/>
        <family val="2"/>
      </rPr>
      <t>)</t>
    </r>
  </si>
  <si>
    <t xml:space="preserve">  - Base fee</t>
  </si>
  <si>
    <t>Distributable Income</t>
  </si>
  <si>
    <t xml:space="preserve">  - Performance fee</t>
  </si>
  <si>
    <t>Trustees' fees</t>
  </si>
  <si>
    <t>Trust expenses</t>
  </si>
  <si>
    <t>Exchange (losses)/gains (net)</t>
  </si>
  <si>
    <t>N.M.</t>
  </si>
  <si>
    <t>Finance income</t>
  </si>
  <si>
    <t>Finance costs</t>
  </si>
  <si>
    <t>Net finance costs</t>
  </si>
  <si>
    <t>Net income</t>
  </si>
  <si>
    <t>Net change in fair value of derivatives</t>
  </si>
  <si>
    <t>Net change in fair value of investment properties</t>
  </si>
  <si>
    <t>Total return for the period before tax</t>
  </si>
  <si>
    <t>Tax expense</t>
  </si>
  <si>
    <t>Total return for the period</t>
  </si>
  <si>
    <t>Total return attributable to:</t>
  </si>
  <si>
    <t>Unitholders of the Trust</t>
  </si>
  <si>
    <t>Non-controlling interests</t>
  </si>
  <si>
    <t>Earnings per Unit (Singapore cents)</t>
  </si>
  <si>
    <t xml:space="preserve">Basic </t>
  </si>
  <si>
    <t>Diluted</t>
  </si>
  <si>
    <t>For information:</t>
  </si>
  <si>
    <r>
      <t>Adjusted NPI</t>
    </r>
    <r>
      <rPr>
        <vertAlign val="superscript"/>
        <sz val="9"/>
        <rFont val="Arial"/>
        <family val="2"/>
      </rPr>
      <t>#</t>
    </r>
  </si>
  <si>
    <r>
      <rPr>
        <b/>
        <i/>
        <vertAlign val="superscript"/>
        <sz val="10"/>
        <rFont val="Arial"/>
        <family val="2"/>
      </rPr>
      <t>#</t>
    </r>
    <r>
      <rPr>
        <b/>
        <i/>
        <sz val="10"/>
        <rFont val="Arial"/>
        <family val="2"/>
      </rPr>
      <t>Please refer to FLCT's 1H2025 Financial Statements for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</si>
</sst>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_);_(* \(#,##0\);_(* &quot;-&quot;??_);_(@_)"/>
    <numFmt numFmtId="167" formatCode="0.0%"/>
    <numFmt numFmtId="168" formatCode="_(* #,##0.0_);_(* \(#,##0.0\);_(* &quot;-&quot;??_);_(@_)"/>
    <numFmt numFmtId="169" formatCode="0.000"/>
    <numFmt numFmtId="170" formatCode="0.0"/>
    <numFmt numFmtId="171" formatCode="[$-14809]d\ mmm\ yyyy;@"/>
    <numFmt numFmtId="172" formatCode="[$-14809]d\ mmmm\ yyyy;@"/>
    <numFmt numFmtId="173" formatCode="0.0&quot;-year Leasehold&quot;"/>
    <numFmt numFmtId="174" formatCode="[$-C09]dd\-mmm\-yy;@"/>
    <numFmt numFmtId="175" formatCode="mmm\-yyyy"/>
    <numFmt numFmtId="176" formatCode="[$-409]d\-mmm\-yyyy;@"/>
    <numFmt numFmtId="177" formatCode="#,##0.0"/>
  </numFmts>
  <fonts count="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0"/>
      <name val="Helvetica"/>
      <family val="2"/>
    </font>
    <font>
      <sz val="10"/>
      <name val="Helvetica"/>
      <family val="2"/>
    </font>
    <font>
      <sz val="12"/>
      <name val="Helv"/>
    </font>
    <font>
      <b/>
      <sz val="18"/>
      <color theme="3"/>
      <name val="Cambria"/>
      <family val="2"/>
      <scheme val="major"/>
    </font>
    <font>
      <sz val="9"/>
      <color indexed="8"/>
      <name val="Geneva"/>
      <family val="2"/>
    </font>
    <font>
      <sz val="8"/>
      <name val="Arial"/>
      <family val="2"/>
    </font>
    <font>
      <sz val="10"/>
      <color rgb="FF000000"/>
      <name val="Arial"/>
      <family val="2"/>
    </font>
    <font>
      <b/>
      <sz val="10"/>
      <color rgb="FF000000"/>
      <name val="Arial"/>
      <family val="2"/>
    </font>
    <font>
      <sz val="10"/>
      <color rgb="FF333333"/>
      <name val="Arial"/>
      <family val="2"/>
    </font>
    <font>
      <b/>
      <sz val="10"/>
      <name val="Arial"/>
      <family val="2"/>
    </font>
    <font>
      <sz val="10"/>
      <name val="Arial"/>
      <family val="2"/>
    </font>
    <font>
      <b/>
      <sz val="10"/>
      <color theme="1"/>
      <name val="Arial"/>
      <family val="2"/>
    </font>
    <font>
      <sz val="10"/>
      <color rgb="FFFF0000"/>
      <name val="Arial"/>
      <family val="2"/>
    </font>
    <font>
      <sz val="9"/>
      <name val="Arial"/>
      <family val="2"/>
    </font>
    <font>
      <sz val="9"/>
      <color theme="1"/>
      <name val="Arial"/>
      <family val="2"/>
    </font>
    <font>
      <b/>
      <sz val="10"/>
      <color theme="0"/>
      <name val="Arial"/>
      <family val="2"/>
    </font>
    <font>
      <u/>
      <sz val="10"/>
      <name val="Arial"/>
      <family val="2"/>
    </font>
    <font>
      <b/>
      <sz val="9"/>
      <name val="Arial"/>
      <family val="2"/>
    </font>
    <font>
      <sz val="9"/>
      <color theme="1"/>
      <name val="Calibri"/>
      <family val="2"/>
      <scheme val="minor"/>
    </font>
    <font>
      <i/>
      <sz val="10"/>
      <color rgb="FF7F7F7F"/>
      <name val="Arial"/>
      <family val="2"/>
    </font>
    <font>
      <b/>
      <sz val="9"/>
      <color theme="1"/>
      <name val="Arial"/>
      <family val="2"/>
    </font>
    <font>
      <vertAlign val="superscript"/>
      <sz val="9"/>
      <name val="Arial"/>
      <family val="2"/>
    </font>
    <font>
      <sz val="8"/>
      <name val="Arial"/>
      <family val="2"/>
    </font>
    <font>
      <sz val="10"/>
      <color rgb="FF00B050"/>
      <name val="Arial"/>
      <family val="2"/>
    </font>
    <font>
      <b/>
      <i/>
      <sz val="10"/>
      <name val="Arial"/>
      <family val="2"/>
    </font>
    <font>
      <b/>
      <i/>
      <vertAlign val="superscript"/>
      <sz val="10"/>
      <name val="Arial"/>
      <family val="2"/>
    </font>
    <font>
      <sz val="10"/>
      <color theme="1"/>
      <name val="Arial"/>
      <family val="2"/>
    </font>
    <font>
      <b/>
      <u/>
      <sz val="10"/>
      <name val="Arial"/>
      <family val="2"/>
    </font>
    <font>
      <b/>
      <sz val="10"/>
      <color theme="3"/>
      <name val="Arial"/>
      <family val="2"/>
    </font>
    <font>
      <b/>
      <sz val="15"/>
      <name val="Arial"/>
      <family val="2"/>
    </font>
    <font>
      <b/>
      <sz val="15"/>
      <color rgb="FFFF0000"/>
      <name val="Arial"/>
      <family val="2"/>
    </font>
    <font>
      <sz val="10"/>
      <color rgb="FF332B2A"/>
      <name val="Arial"/>
      <family val="2"/>
    </font>
    <font>
      <b/>
      <vertAlign val="superscript"/>
      <sz val="10"/>
      <name val="Arial"/>
      <family val="2"/>
    </font>
    <font>
      <i/>
      <sz val="10"/>
      <color theme="1"/>
      <name val="Arial"/>
      <family val="2"/>
    </font>
    <font>
      <i/>
      <sz val="1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s>
  <borders count="2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bottom/>
      <diagonal/>
    </border>
    <border>
      <left/>
      <right/>
      <top/>
      <bottom style="double">
        <color auto="1"/>
      </bottom>
      <diagonal/>
    </border>
  </borders>
  <cellStyleXfs count="119">
    <xf numFmtId="0" fontId="0" fillId="0" borderId="0"/>
    <xf numFmtId="43" fontId="14" fillId="0" borderId="0" applyFont="0" applyFill="0" applyBorder="0" applyAlignment="0" applyProtection="0"/>
    <xf numFmtId="9" fontId="14" fillId="0" borderId="0" applyFon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7" applyNumberFormat="0" applyAlignment="0" applyProtection="0"/>
    <xf numFmtId="0" fontId="22" fillId="6" borderId="8" applyNumberFormat="0" applyAlignment="0" applyProtection="0"/>
    <xf numFmtId="0" fontId="23" fillId="6" borderId="7" applyNumberFormat="0" applyAlignment="0" applyProtection="0"/>
    <xf numFmtId="0" fontId="24" fillId="0" borderId="9" applyNumberFormat="0" applyFill="0" applyAlignment="0" applyProtection="0"/>
    <xf numFmtId="0" fontId="25" fillId="7" borderId="10"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2" applyNumberFormat="0" applyFill="0" applyAlignment="0" applyProtection="0"/>
    <xf numFmtId="0" fontId="29"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9" fillId="32" borderId="0" applyNumberFormat="0" applyBorder="0" applyAlignment="0" applyProtection="0"/>
    <xf numFmtId="165" fontId="14" fillId="0" borderId="0" applyFont="0" applyFill="0" applyBorder="0" applyAlignment="0" applyProtection="0"/>
    <xf numFmtId="43" fontId="14" fillId="0" borderId="0" applyFont="0" applyFill="0" applyBorder="0" applyAlignment="0" applyProtection="0"/>
    <xf numFmtId="165" fontId="32" fillId="0" borderId="0" applyFont="0" applyFill="0" applyBorder="0" applyAlignment="0" applyProtection="0"/>
    <xf numFmtId="43" fontId="30" fillId="0" borderId="0" applyFont="0" applyFill="0" applyBorder="0" applyAlignment="0" applyProtection="0"/>
    <xf numFmtId="43" fontId="14" fillId="0" borderId="0" applyFont="0" applyFill="0" applyBorder="0" applyAlignment="0" applyProtection="0"/>
    <xf numFmtId="165" fontId="31" fillId="0" borderId="0" applyFont="0" applyFill="0" applyBorder="0" applyAlignment="0" applyProtection="0"/>
    <xf numFmtId="43" fontId="33" fillId="0" borderId="0" applyFont="0" applyFill="0" applyBorder="0" applyAlignment="0" applyProtection="0"/>
    <xf numFmtId="164" fontId="14" fillId="0" borderId="0" applyFont="0" applyFill="0" applyBorder="0" applyAlignment="0" applyProtection="0"/>
    <xf numFmtId="44" fontId="14" fillId="0" borderId="0" applyFont="0" applyFill="0" applyBorder="0" applyAlignment="0" applyProtection="0"/>
    <xf numFmtId="164" fontId="32" fillId="0" borderId="0" applyFont="0" applyFill="0" applyBorder="0" applyAlignment="0" applyProtection="0"/>
    <xf numFmtId="44" fontId="30" fillId="0" borderId="0" applyFont="0" applyFill="0" applyBorder="0" applyAlignment="0" applyProtection="0"/>
    <xf numFmtId="44" fontId="14" fillId="0" borderId="0" applyFont="0" applyFill="0" applyBorder="0" applyAlignment="0" applyProtection="0"/>
    <xf numFmtId="164" fontId="31" fillId="0" borderId="0" applyFont="0" applyFill="0" applyBorder="0" applyAlignment="0" applyProtection="0"/>
    <xf numFmtId="0" fontId="14" fillId="0" borderId="0"/>
    <xf numFmtId="0" fontId="13" fillId="0" borderId="0"/>
    <xf numFmtId="0" fontId="13" fillId="0" borderId="0"/>
    <xf numFmtId="0" fontId="32" fillId="0" borderId="0"/>
    <xf numFmtId="0" fontId="31" fillId="0" borderId="0"/>
    <xf numFmtId="39" fontId="33" fillId="0" borderId="0"/>
    <xf numFmtId="0" fontId="30" fillId="8" borderId="11" applyNumberFormat="0" applyFont="0" applyAlignment="0" applyProtection="0"/>
    <xf numFmtId="9" fontId="14" fillId="0" borderId="0" applyFont="0" applyFill="0" applyBorder="0" applyAlignment="0" applyProtection="0"/>
    <xf numFmtId="9" fontId="32" fillId="0" borderId="0" applyFont="0" applyFill="0" applyBorder="0" applyAlignment="0" applyProtection="0"/>
    <xf numFmtId="9" fontId="30" fillId="0" borderId="0" applyFont="0" applyFill="0" applyBorder="0" applyAlignment="0" applyProtection="0"/>
    <xf numFmtId="9" fontId="14" fillId="0" borderId="0" applyFont="0" applyFill="0" applyBorder="0" applyAlignment="0" applyProtection="0"/>
    <xf numFmtId="9" fontId="31" fillId="0" borderId="0" applyFont="0" applyFill="0" applyBorder="0" applyAlignment="0" applyProtection="0"/>
    <xf numFmtId="9" fontId="33" fillId="0" borderId="0" applyFont="0" applyFill="0" applyBorder="0" applyAlignment="0" applyProtection="0"/>
    <xf numFmtId="0" fontId="34" fillId="0" borderId="0" applyNumberFormat="0" applyFill="0" applyBorder="0" applyAlignment="0" applyProtection="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35" fillId="0" borderId="0"/>
    <xf numFmtId="9" fontId="35"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9" fontId="9" fillId="0" borderId="0" applyFont="0" applyFill="0" applyBorder="0" applyAlignment="0" applyProtection="0"/>
    <xf numFmtId="0" fontId="35" fillId="0" borderId="0"/>
    <xf numFmtId="9" fontId="35" fillId="0" borderId="0" applyFont="0" applyFill="0" applyBorder="0" applyAlignment="0" applyProtection="0"/>
    <xf numFmtId="0" fontId="9" fillId="0" borderId="0"/>
    <xf numFmtId="43" fontId="35" fillId="0" borderId="0" applyFont="0" applyFill="0" applyBorder="0" applyAlignment="0" applyProtection="0"/>
    <xf numFmtId="0" fontId="9" fillId="0" borderId="0"/>
    <xf numFmtId="43" fontId="9" fillId="0" borderId="0" applyFont="0" applyFill="0" applyBorder="0" applyAlignment="0" applyProtection="0"/>
    <xf numFmtId="0" fontId="35" fillId="0" borderId="0"/>
    <xf numFmtId="9" fontId="9" fillId="0" borderId="0" applyFont="0" applyFill="0" applyBorder="0" applyAlignment="0" applyProtection="0"/>
    <xf numFmtId="0" fontId="35" fillId="0" borderId="0"/>
    <xf numFmtId="43" fontId="35" fillId="0" borderId="0" applyFont="0" applyFill="0" applyBorder="0" applyAlignment="0" applyProtection="0"/>
    <xf numFmtId="0" fontId="9" fillId="0" borderId="0"/>
    <xf numFmtId="43" fontId="9" fillId="0" borderId="0" applyFont="0" applyFill="0" applyBorder="0" applyAlignment="0" applyProtection="0"/>
    <xf numFmtId="43" fontId="14" fillId="0" borderId="0" applyFont="0" applyFill="0" applyBorder="0" applyAlignment="0" applyProtection="0"/>
    <xf numFmtId="43"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164" fontId="41" fillId="0" borderId="0" applyFont="0" applyFill="0" applyBorder="0" applyAlignment="0" applyProtection="0"/>
    <xf numFmtId="0" fontId="7" fillId="0" borderId="0"/>
    <xf numFmtId="43" fontId="7" fillId="0" borderId="0" applyFont="0" applyFill="0" applyBorder="0" applyAlignment="0" applyProtection="0"/>
    <xf numFmtId="165" fontId="7" fillId="0" borderId="0" applyFont="0" applyFill="0" applyBorder="0" applyAlignment="0" applyProtection="0"/>
    <xf numFmtId="0" fontId="14" fillId="0" borderId="0"/>
    <xf numFmtId="0" fontId="14" fillId="0" borderId="0"/>
    <xf numFmtId="0" fontId="14" fillId="0" borderId="0"/>
    <xf numFmtId="0" fontId="14" fillId="0" borderId="0"/>
    <xf numFmtId="0" fontId="6" fillId="0" borderId="0"/>
    <xf numFmtId="43" fontId="6" fillId="0" borderId="0" applyFont="0" applyFill="0" applyBorder="0" applyAlignment="0" applyProtection="0"/>
    <xf numFmtId="0" fontId="5" fillId="0" borderId="0"/>
    <xf numFmtId="0" fontId="4" fillId="0" borderId="0"/>
    <xf numFmtId="165" fontId="14"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49" fillId="0" borderId="0" applyProtection="0"/>
    <xf numFmtId="0" fontId="2" fillId="0" borderId="0"/>
    <xf numFmtId="0" fontId="1" fillId="0" borderId="0"/>
  </cellStyleXfs>
  <cellXfs count="243">
    <xf numFmtId="0" fontId="0" fillId="0" borderId="0" xfId="0"/>
    <xf numFmtId="0" fontId="14" fillId="0" borderId="16" xfId="0" applyFont="1" applyBorder="1" applyAlignment="1">
      <alignment horizontal="center" wrapText="1"/>
    </xf>
    <xf numFmtId="0" fontId="37" fillId="34" borderId="15" xfId="0" applyFont="1" applyFill="1" applyBorder="1" applyAlignment="1">
      <alignment horizontal="center" vertical="center" wrapText="1" readingOrder="1"/>
    </xf>
    <xf numFmtId="0" fontId="38" fillId="34" borderId="15" xfId="0" applyFont="1" applyFill="1" applyBorder="1" applyAlignment="1">
      <alignment horizontal="center" vertical="center" wrapText="1" readingOrder="1"/>
    </xf>
    <xf numFmtId="0" fontId="40" fillId="0" borderId="0" xfId="0" applyFont="1"/>
    <xf numFmtId="0" fontId="40" fillId="0" borderId="0" xfId="0" applyFont="1" applyAlignment="1">
      <alignment horizontal="center"/>
    </xf>
    <xf numFmtId="0" fontId="40" fillId="0" borderId="0" xfId="0" applyFont="1" applyAlignment="1">
      <alignment horizontal="center" wrapText="1"/>
    </xf>
    <xf numFmtId="14" fontId="40" fillId="0" borderId="0" xfId="0" applyNumberFormat="1" applyFont="1" applyAlignment="1">
      <alignment horizontal="center" wrapText="1"/>
    </xf>
    <xf numFmtId="0" fontId="46" fillId="38" borderId="0" xfId="0" applyFont="1" applyFill="1"/>
    <xf numFmtId="0" fontId="46" fillId="38" borderId="0" xfId="0" applyFont="1" applyFill="1" applyAlignment="1">
      <alignment horizontal="center"/>
    </xf>
    <xf numFmtId="164" fontId="46" fillId="38" borderId="0" xfId="100" applyFont="1" applyFill="1"/>
    <xf numFmtId="164" fontId="46" fillId="38" borderId="0" xfId="100" applyFont="1" applyFill="1" applyAlignment="1">
      <alignment horizontal="center"/>
    </xf>
    <xf numFmtId="164" fontId="46" fillId="0" borderId="0" xfId="100" applyFont="1" applyFill="1"/>
    <xf numFmtId="0" fontId="46" fillId="0" borderId="0" xfId="0" applyFont="1" applyAlignment="1">
      <alignment horizontal="center"/>
    </xf>
    <xf numFmtId="0" fontId="46" fillId="0" borderId="0" xfId="0" applyFont="1"/>
    <xf numFmtId="164" fontId="46" fillId="38" borderId="0" xfId="49" applyFont="1" applyFill="1"/>
    <xf numFmtId="164" fontId="46" fillId="38" borderId="0" xfId="49" applyFont="1" applyFill="1" applyAlignment="1">
      <alignment horizontal="center"/>
    </xf>
    <xf numFmtId="0" fontId="46" fillId="38" borderId="0" xfId="55" applyFont="1" applyFill="1" applyAlignment="1">
      <alignment horizontal="center"/>
    </xf>
    <xf numFmtId="0" fontId="46" fillId="38" borderId="0" xfId="55" applyFont="1" applyFill="1"/>
    <xf numFmtId="164" fontId="46" fillId="0" borderId="0" xfId="49" applyFont="1" applyFill="1"/>
    <xf numFmtId="0" fontId="46" fillId="0" borderId="0" xfId="55" applyFont="1" applyAlignment="1">
      <alignment horizontal="center"/>
    </xf>
    <xf numFmtId="0" fontId="46" fillId="0" borderId="0" xfId="55" applyFont="1"/>
    <xf numFmtId="0" fontId="40" fillId="0" borderId="0" xfId="55" applyFont="1" applyAlignment="1">
      <alignment horizontal="center" vertical="center"/>
    </xf>
    <xf numFmtId="0" fontId="47" fillId="0" borderId="0" xfId="55" applyFont="1" applyAlignment="1">
      <alignment horizontal="left"/>
    </xf>
    <xf numFmtId="3" fontId="40" fillId="0" borderId="0" xfId="1" applyNumberFormat="1" applyFont="1" applyBorder="1" applyAlignment="1">
      <alignment horizontal="center" vertical="center"/>
    </xf>
    <xf numFmtId="0" fontId="14" fillId="0" borderId="0" xfId="0" applyFont="1"/>
    <xf numFmtId="0" fontId="44" fillId="0" borderId="0" xfId="0" applyFont="1"/>
    <xf numFmtId="0" fontId="48" fillId="0" borderId="0" xfId="0" applyFont="1"/>
    <xf numFmtId="3" fontId="40" fillId="0" borderId="0" xfId="1" applyNumberFormat="1" applyFont="1" applyFill="1" applyBorder="1" applyAlignment="1">
      <alignment horizontal="center" vertical="center"/>
    </xf>
    <xf numFmtId="0" fontId="37" fillId="0" borderId="15" xfId="0" applyFont="1" applyBorder="1" applyAlignment="1">
      <alignment horizontal="center" vertical="center" wrapText="1" readingOrder="1"/>
    </xf>
    <xf numFmtId="167" fontId="39" fillId="0" borderId="15" xfId="0" applyNumberFormat="1" applyFont="1" applyBorder="1" applyAlignment="1">
      <alignment horizontal="center" vertical="center" wrapText="1" readingOrder="1"/>
    </xf>
    <xf numFmtId="166" fontId="44" fillId="37" borderId="21" xfId="1" applyNumberFormat="1" applyFont="1" applyFill="1" applyBorder="1" applyAlignment="1">
      <alignment horizontal="right" vertical="center" wrapText="1"/>
    </xf>
    <xf numFmtId="166" fontId="44" fillId="37" borderId="0" xfId="1" applyNumberFormat="1" applyFont="1" applyFill="1" applyAlignment="1">
      <alignment horizontal="right" vertical="center" wrapText="1"/>
    </xf>
    <xf numFmtId="166" fontId="44" fillId="37" borderId="1" xfId="1" applyNumberFormat="1" applyFont="1" applyFill="1" applyBorder="1" applyAlignment="1">
      <alignment horizontal="right" vertical="center" wrapText="1"/>
    </xf>
    <xf numFmtId="0" fontId="48" fillId="37" borderId="0" xfId="0" applyFont="1" applyFill="1" applyAlignment="1">
      <alignment horizontal="left" vertical="center" wrapText="1"/>
    </xf>
    <xf numFmtId="0" fontId="44" fillId="37" borderId="0" xfId="0" applyFont="1" applyFill="1" applyAlignment="1">
      <alignment horizontal="left" vertical="center" wrapText="1"/>
    </xf>
    <xf numFmtId="0" fontId="44" fillId="37" borderId="0" xfId="0" applyFont="1" applyFill="1" applyAlignment="1">
      <alignment wrapText="1"/>
    </xf>
    <xf numFmtId="0" fontId="44" fillId="37" borderId="0" xfId="0" applyFont="1" applyFill="1" applyAlignment="1">
      <alignment horizontal="center"/>
    </xf>
    <xf numFmtId="0" fontId="48" fillId="37" borderId="0" xfId="111" applyFont="1" applyFill="1" applyAlignment="1">
      <alignment horizontal="right" vertical="center"/>
    </xf>
    <xf numFmtId="0" fontId="44" fillId="37" borderId="0" xfId="0" applyFont="1" applyFill="1" applyAlignment="1">
      <alignment horizontal="center" vertical="center"/>
    </xf>
    <xf numFmtId="0" fontId="40" fillId="37" borderId="0" xfId="110" applyFont="1" applyFill="1" applyAlignment="1">
      <alignment horizontal="center"/>
    </xf>
    <xf numFmtId="0" fontId="0" fillId="37" borderId="0" xfId="0" applyFill="1" applyAlignment="1">
      <alignment wrapText="1"/>
    </xf>
    <xf numFmtId="0" fontId="0" fillId="37" borderId="0" xfId="0" applyFill="1" applyAlignment="1">
      <alignment horizontal="center"/>
    </xf>
    <xf numFmtId="0" fontId="48" fillId="0" borderId="0" xfId="111" applyFont="1" applyAlignment="1">
      <alignment horizontal="right" vertical="center" wrapText="1"/>
    </xf>
    <xf numFmtId="0" fontId="48" fillId="0" borderId="0" xfId="111" applyFont="1" applyAlignment="1">
      <alignment horizontal="right" vertical="center"/>
    </xf>
    <xf numFmtId="166" fontId="44" fillId="0" borderId="0" xfId="1" applyNumberFormat="1" applyFont="1" applyFill="1" applyBorder="1" applyAlignment="1">
      <alignment horizontal="right" vertical="center" wrapText="1"/>
    </xf>
    <xf numFmtId="166" fontId="48" fillId="37" borderId="0" xfId="1" applyNumberFormat="1" applyFont="1" applyFill="1" applyAlignment="1">
      <alignment horizontal="right" vertical="center"/>
    </xf>
    <xf numFmtId="0" fontId="44" fillId="37" borderId="0" xfId="0" applyFont="1" applyFill="1" applyAlignment="1">
      <alignment horizontal="left" wrapText="1"/>
    </xf>
    <xf numFmtId="0" fontId="14" fillId="0" borderId="0" xfId="0" applyFont="1" applyAlignment="1">
      <alignment horizontal="left" vertical="center"/>
    </xf>
    <xf numFmtId="0" fontId="14" fillId="0" borderId="0" xfId="0" applyFont="1" applyAlignment="1">
      <alignment horizontal="center" vertical="center"/>
    </xf>
    <xf numFmtId="0" fontId="42" fillId="0" borderId="12" xfId="17" applyFont="1" applyAlignment="1">
      <alignment horizontal="left" vertical="center"/>
    </xf>
    <xf numFmtId="0" fontId="42" fillId="0" borderId="12" xfId="17" applyFont="1" applyFill="1" applyAlignment="1">
      <alignment horizontal="right" vertical="center"/>
    </xf>
    <xf numFmtId="167" fontId="42" fillId="0" borderId="12" xfId="17" applyNumberFormat="1" applyFont="1" applyFill="1" applyAlignment="1">
      <alignment horizontal="center" vertical="center"/>
    </xf>
    <xf numFmtId="0" fontId="50" fillId="0" borderId="0" xfId="16" applyFont="1" applyFill="1" applyAlignment="1">
      <alignment horizontal="right" vertical="center"/>
    </xf>
    <xf numFmtId="167" fontId="14" fillId="0" borderId="0" xfId="0" applyNumberFormat="1" applyFont="1" applyAlignment="1">
      <alignment horizontal="center" vertical="center"/>
    </xf>
    <xf numFmtId="0" fontId="48" fillId="37" borderId="0" xfId="111" applyFont="1" applyFill="1" applyAlignment="1">
      <alignment horizontal="right" vertical="center" wrapText="1"/>
    </xf>
    <xf numFmtId="0" fontId="48" fillId="37" borderId="0" xfId="0" applyFont="1" applyFill="1" applyAlignment="1">
      <alignment horizontal="center"/>
    </xf>
    <xf numFmtId="0" fontId="48" fillId="37" borderId="0" xfId="111" applyFont="1" applyFill="1" applyAlignment="1">
      <alignment horizontal="right"/>
    </xf>
    <xf numFmtId="166" fontId="44" fillId="37" borderId="0" xfId="112" applyNumberFormat="1" applyFont="1" applyFill="1" applyAlignment="1">
      <alignment horizontal="right" wrapText="1"/>
    </xf>
    <xf numFmtId="168" fontId="44" fillId="37" borderId="0" xfId="112" applyNumberFormat="1" applyFont="1" applyFill="1" applyAlignment="1">
      <alignment horizontal="right" wrapText="1"/>
    </xf>
    <xf numFmtId="0" fontId="51" fillId="37" borderId="0" xfId="0" applyFont="1" applyFill="1" applyAlignment="1">
      <alignment wrapText="1"/>
    </xf>
    <xf numFmtId="166" fontId="48" fillId="37" borderId="21" xfId="112" applyNumberFormat="1" applyFont="1" applyFill="1" applyBorder="1" applyAlignment="1">
      <alignment horizontal="right" wrapText="1"/>
    </xf>
    <xf numFmtId="168" fontId="48" fillId="37" borderId="21" xfId="112" applyNumberFormat="1" applyFont="1" applyFill="1" applyBorder="1" applyAlignment="1">
      <alignment horizontal="right" wrapText="1"/>
    </xf>
    <xf numFmtId="166" fontId="48" fillId="37" borderId="0" xfId="112" applyNumberFormat="1" applyFont="1" applyFill="1" applyAlignment="1">
      <alignment horizontal="right" wrapText="1"/>
    </xf>
    <xf numFmtId="168" fontId="48" fillId="37" borderId="0" xfId="112" applyNumberFormat="1" applyFont="1" applyFill="1" applyAlignment="1">
      <alignment horizontal="right" wrapText="1"/>
    </xf>
    <xf numFmtId="0" fontId="44" fillId="37" borderId="0" xfId="0" applyFont="1" applyFill="1"/>
    <xf numFmtId="0" fontId="44" fillId="37" borderId="0" xfId="0" quotePrefix="1" applyFont="1" applyFill="1" applyAlignment="1">
      <alignment wrapText="1"/>
    </xf>
    <xf numFmtId="0" fontId="44" fillId="37" borderId="25" xfId="0" applyFont="1" applyFill="1" applyBorder="1" applyAlignment="1">
      <alignment horizontal="center"/>
    </xf>
    <xf numFmtId="166" fontId="44" fillId="37" borderId="21" xfId="112" applyNumberFormat="1" applyFont="1" applyFill="1" applyBorder="1" applyAlignment="1">
      <alignment horizontal="right" wrapText="1"/>
    </xf>
    <xf numFmtId="168" fontId="44" fillId="37" borderId="22" xfId="112" applyNumberFormat="1" applyFont="1" applyFill="1" applyBorder="1" applyAlignment="1">
      <alignment horizontal="right" wrapText="1"/>
    </xf>
    <xf numFmtId="166" fontId="44" fillId="37" borderId="2" xfId="112" applyNumberFormat="1" applyFont="1" applyFill="1" applyBorder="1" applyAlignment="1">
      <alignment horizontal="right" wrapText="1"/>
    </xf>
    <xf numFmtId="168" fontId="44" fillId="37" borderId="23" xfId="112" applyNumberFormat="1" applyFont="1" applyFill="1" applyBorder="1" applyAlignment="1">
      <alignment horizontal="right" wrapText="1"/>
    </xf>
    <xf numFmtId="0" fontId="45" fillId="37" borderId="0" xfId="0" applyFont="1" applyFill="1" applyAlignment="1">
      <alignment horizontal="center"/>
    </xf>
    <xf numFmtId="166" fontId="44" fillId="37" borderId="0" xfId="109" applyNumberFormat="1" applyFont="1" applyFill="1"/>
    <xf numFmtId="168" fontId="44" fillId="37" borderId="0" xfId="112" applyNumberFormat="1" applyFont="1" applyFill="1" applyAlignment="1">
      <alignment horizontal="right" vertical="center" wrapText="1"/>
    </xf>
    <xf numFmtId="166" fontId="44" fillId="37" borderId="0" xfId="112" applyNumberFormat="1" applyFont="1" applyFill="1" applyAlignment="1">
      <alignment horizontal="right" vertical="center" wrapText="1"/>
    </xf>
    <xf numFmtId="166" fontId="48" fillId="37" borderId="21" xfId="112" applyNumberFormat="1" applyFont="1" applyFill="1" applyBorder="1" applyAlignment="1">
      <alignment horizontal="right" vertical="center" wrapText="1"/>
    </xf>
    <xf numFmtId="168" fontId="48" fillId="37" borderId="21" xfId="112" applyNumberFormat="1" applyFont="1" applyFill="1" applyBorder="1" applyAlignment="1">
      <alignment horizontal="right" vertical="center" wrapText="1"/>
    </xf>
    <xf numFmtId="166" fontId="48" fillId="37" borderId="24" xfId="112" applyNumberFormat="1" applyFont="1" applyFill="1" applyBorder="1" applyAlignment="1">
      <alignment horizontal="right" vertical="center" wrapText="1"/>
    </xf>
    <xf numFmtId="168" fontId="48" fillId="37" borderId="24" xfId="112" applyNumberFormat="1" applyFont="1" applyFill="1" applyBorder="1" applyAlignment="1">
      <alignment horizontal="right" vertical="center" wrapText="1"/>
    </xf>
    <xf numFmtId="166" fontId="48" fillId="37" borderId="0" xfId="109" applyNumberFormat="1" applyFont="1" applyFill="1"/>
    <xf numFmtId="0" fontId="45" fillId="37" borderId="0" xfId="0" applyFont="1" applyFill="1" applyAlignment="1">
      <alignment wrapText="1"/>
    </xf>
    <xf numFmtId="166" fontId="48" fillId="37" borderId="24" xfId="112" applyNumberFormat="1" applyFont="1" applyFill="1" applyBorder="1" applyAlignment="1">
      <alignment horizontal="right" wrapText="1"/>
    </xf>
    <xf numFmtId="168" fontId="48" fillId="37" borderId="24" xfId="112" applyNumberFormat="1" applyFont="1" applyFill="1" applyBorder="1" applyAlignment="1">
      <alignment horizontal="right" wrapText="1"/>
    </xf>
    <xf numFmtId="43" fontId="44" fillId="37" borderId="0" xfId="112" applyNumberFormat="1" applyFont="1" applyFill="1"/>
    <xf numFmtId="0" fontId="51" fillId="37" borderId="0" xfId="0" applyFont="1" applyFill="1"/>
    <xf numFmtId="0" fontId="45" fillId="37" borderId="0" xfId="0" applyFont="1" applyFill="1"/>
    <xf numFmtId="43" fontId="44" fillId="37" borderId="26" xfId="112" applyNumberFormat="1" applyFont="1" applyFill="1" applyBorder="1" applyAlignment="1">
      <alignment horizontal="right" vertical="center" wrapText="1"/>
    </xf>
    <xf numFmtId="168" fontId="44" fillId="37" borderId="26" xfId="112" applyNumberFormat="1" applyFont="1" applyFill="1" applyBorder="1" applyAlignment="1">
      <alignment horizontal="right" vertical="center" wrapText="1"/>
    </xf>
    <xf numFmtId="0" fontId="48" fillId="37" borderId="0" xfId="0" applyFont="1" applyFill="1" applyAlignment="1">
      <alignment wrapText="1"/>
    </xf>
    <xf numFmtId="166" fontId="44" fillId="37" borderId="0" xfId="112" applyNumberFormat="1" applyFont="1" applyFill="1"/>
    <xf numFmtId="166" fontId="44" fillId="37" borderId="1" xfId="112" applyNumberFormat="1" applyFont="1" applyFill="1" applyBorder="1" applyAlignment="1">
      <alignment horizontal="right" wrapText="1"/>
    </xf>
    <xf numFmtId="168" fontId="44" fillId="37" borderId="20" xfId="112" applyNumberFormat="1" applyFont="1" applyFill="1" applyBorder="1" applyAlignment="1">
      <alignment horizontal="right" wrapText="1"/>
    </xf>
    <xf numFmtId="3" fontId="40" fillId="39" borderId="0" xfId="1" applyNumberFormat="1" applyFont="1" applyFill="1" applyBorder="1" applyAlignment="1">
      <alignment horizontal="center" vertical="center"/>
    </xf>
    <xf numFmtId="0" fontId="43" fillId="0" borderId="0" xfId="0" applyFont="1"/>
    <xf numFmtId="0" fontId="14" fillId="0" borderId="0" xfId="0" applyFont="1" applyAlignment="1">
      <alignment horizontal="center"/>
    </xf>
    <xf numFmtId="0" fontId="43" fillId="0" borderId="0" xfId="0" applyFont="1" applyAlignment="1">
      <alignment horizontal="center"/>
    </xf>
    <xf numFmtId="0" fontId="54" fillId="0" borderId="0" xfId="0" applyFont="1"/>
    <xf numFmtId="0" fontId="54" fillId="0" borderId="0" xfId="0" applyFont="1" applyAlignment="1">
      <alignment vertical="center"/>
    </xf>
    <xf numFmtId="0" fontId="43" fillId="0" borderId="0" xfId="0" applyFont="1" applyAlignment="1">
      <alignment horizontal="center" wrapText="1"/>
    </xf>
    <xf numFmtId="0" fontId="54" fillId="0" borderId="0" xfId="0" applyFont="1" applyAlignment="1">
      <alignment horizontal="center"/>
    </xf>
    <xf numFmtId="0" fontId="54" fillId="0" borderId="0" xfId="0" applyFont="1" applyAlignment="1">
      <alignment horizontal="center" vertical="center"/>
    </xf>
    <xf numFmtId="170" fontId="54" fillId="0" borderId="0" xfId="0" applyNumberFormat="1" applyFont="1"/>
    <xf numFmtId="0" fontId="14" fillId="0" borderId="0" xfId="0" applyFont="1" applyAlignment="1">
      <alignment horizontal="center" wrapText="1"/>
    </xf>
    <xf numFmtId="14" fontId="14" fillId="0" borderId="0" xfId="0" applyNumberFormat="1" applyFont="1" applyAlignment="1">
      <alignment horizontal="center" wrapText="1"/>
    </xf>
    <xf numFmtId="0" fontId="55" fillId="0" borderId="0" xfId="108" applyFont="1"/>
    <xf numFmtId="168" fontId="44" fillId="37" borderId="0" xfId="112" applyNumberFormat="1" applyFont="1" applyFill="1" applyBorder="1" applyAlignment="1">
      <alignment horizontal="right" vertical="center" wrapText="1"/>
    </xf>
    <xf numFmtId="43" fontId="14" fillId="0" borderId="0" xfId="45" applyFont="1"/>
    <xf numFmtId="0" fontId="14" fillId="0" borderId="0" xfId="0" applyFont="1" applyAlignment="1">
      <alignment vertical="center"/>
    </xf>
    <xf numFmtId="170" fontId="14" fillId="0" borderId="0" xfId="0" applyNumberFormat="1" applyFont="1"/>
    <xf numFmtId="3" fontId="14" fillId="0" borderId="0" xfId="0" applyNumberFormat="1" applyFont="1" applyAlignment="1">
      <alignment horizontal="center"/>
    </xf>
    <xf numFmtId="43" fontId="14" fillId="0" borderId="0" xfId="45" applyFont="1" applyAlignment="1">
      <alignment horizontal="center"/>
    </xf>
    <xf numFmtId="43" fontId="58" fillId="33" borderId="0" xfId="45" applyFont="1" applyFill="1"/>
    <xf numFmtId="43" fontId="14" fillId="33" borderId="0" xfId="45" applyFont="1" applyFill="1"/>
    <xf numFmtId="43" fontId="14" fillId="33" borderId="0" xfId="45" applyFont="1" applyFill="1" applyAlignment="1">
      <alignment horizontal="center"/>
    </xf>
    <xf numFmtId="43" fontId="14" fillId="33" borderId="0" xfId="45" applyFont="1" applyFill="1" applyAlignment="1">
      <alignment horizontal="center" wrapText="1"/>
    </xf>
    <xf numFmtId="0" fontId="40" fillId="0" borderId="0" xfId="0" applyFont="1" applyAlignment="1">
      <alignment horizontal="center" vertical="center"/>
    </xf>
    <xf numFmtId="14" fontId="40" fillId="0" borderId="0" xfId="0" applyNumberFormat="1" applyFont="1" applyAlignment="1">
      <alignment horizontal="center" vertical="center" wrapText="1"/>
    </xf>
    <xf numFmtId="15" fontId="14" fillId="0" borderId="0" xfId="0" applyNumberFormat="1" applyFont="1" applyAlignment="1">
      <alignment horizontal="center" vertical="center"/>
    </xf>
    <xf numFmtId="0" fontId="59" fillId="0" borderId="0" xfId="6" applyFont="1" applyAlignment="1">
      <alignment horizontal="center"/>
    </xf>
    <xf numFmtId="0" fontId="59" fillId="0" borderId="6" xfId="5" applyFont="1" applyAlignment="1">
      <alignment horizontal="center"/>
    </xf>
    <xf numFmtId="0" fontId="59" fillId="0" borderId="6" xfId="5" applyFont="1" applyAlignment="1">
      <alignment horizontal="center" wrapText="1"/>
    </xf>
    <xf numFmtId="177" fontId="14" fillId="0" borderId="0" xfId="0" applyNumberFormat="1" applyFont="1" applyAlignment="1">
      <alignment horizontal="center" vertical="center"/>
    </xf>
    <xf numFmtId="3" fontId="14" fillId="0" borderId="0" xfId="0" applyNumberFormat="1" applyFont="1" applyAlignment="1">
      <alignment horizontal="center" vertical="center"/>
    </xf>
    <xf numFmtId="173" fontId="14" fillId="0" borderId="0" xfId="0" applyNumberFormat="1" applyFont="1" applyAlignment="1">
      <alignment horizontal="center" vertical="center"/>
    </xf>
    <xf numFmtId="176" fontId="14" fillId="0" borderId="0" xfId="0" applyNumberFormat="1" applyFont="1" applyAlignment="1">
      <alignment horizontal="center" vertical="center" wrapText="1"/>
    </xf>
    <xf numFmtId="175" fontId="14" fillId="0" borderId="0" xfId="0" applyNumberFormat="1" applyFont="1" applyAlignment="1">
      <alignment horizontal="center" vertical="center"/>
    </xf>
    <xf numFmtId="174" fontId="14" fillId="0" borderId="0" xfId="0" applyNumberFormat="1" applyFont="1" applyAlignment="1">
      <alignment horizontal="center" vertical="center"/>
    </xf>
    <xf numFmtId="170" fontId="14" fillId="0" borderId="0" xfId="0" applyNumberFormat="1" applyFont="1" applyAlignment="1">
      <alignment horizontal="center" vertical="center"/>
    </xf>
    <xf numFmtId="14" fontId="14" fillId="0" borderId="0" xfId="0" applyNumberFormat="1" applyFont="1" applyAlignment="1">
      <alignment horizontal="center" vertical="center" wrapText="1"/>
    </xf>
    <xf numFmtId="170" fontId="54" fillId="0" borderId="0" xfId="69" applyNumberFormat="1" applyFont="1" applyAlignment="1">
      <alignment horizontal="center" vertical="center" wrapText="1"/>
    </xf>
    <xf numFmtId="167" fontId="54" fillId="0" borderId="0" xfId="2" applyNumberFormat="1" applyFont="1" applyFill="1" applyBorder="1" applyAlignment="1">
      <alignment horizontal="center" vertical="center" wrapText="1"/>
    </xf>
    <xf numFmtId="170" fontId="54" fillId="0" borderId="0" xfId="70" applyNumberFormat="1" applyFont="1" applyFill="1" applyBorder="1" applyAlignment="1">
      <alignment horizontal="center" vertical="center" wrapText="1"/>
    </xf>
    <xf numFmtId="14" fontId="14" fillId="0" borderId="0" xfId="0" quotePrefix="1" applyNumberFormat="1" applyFont="1" applyAlignment="1">
      <alignment horizontal="center" wrapText="1"/>
    </xf>
    <xf numFmtId="0" fontId="14" fillId="0" borderId="0" xfId="0" applyFont="1" applyAlignment="1">
      <alignment horizontal="center" vertical="center" wrapText="1"/>
    </xf>
    <xf numFmtId="14" fontId="14" fillId="0" borderId="0" xfId="0" quotePrefix="1" applyNumberFormat="1" applyFont="1" applyAlignment="1">
      <alignment horizontal="center" vertical="center" wrapText="1"/>
    </xf>
    <xf numFmtId="3" fontId="14" fillId="0" borderId="0" xfId="0" quotePrefix="1" applyNumberFormat="1" applyFont="1" applyAlignment="1">
      <alignment horizontal="center" vertical="center" wrapText="1"/>
    </xf>
    <xf numFmtId="170" fontId="14" fillId="0" borderId="0" xfId="0" quotePrefix="1" applyNumberFormat="1" applyFont="1" applyAlignment="1">
      <alignment horizontal="center" vertical="center" wrapText="1"/>
    </xf>
    <xf numFmtId="1" fontId="14" fillId="0" borderId="0" xfId="0" applyNumberFormat="1" applyFont="1" applyAlignment="1">
      <alignment horizontal="center" vertical="center"/>
    </xf>
    <xf numFmtId="175" fontId="14" fillId="0" borderId="0" xfId="0" applyNumberFormat="1" applyFont="1" applyAlignment="1">
      <alignment horizontal="center" vertical="center" wrapText="1"/>
    </xf>
    <xf numFmtId="0" fontId="43" fillId="0" borderId="0" xfId="0" applyFont="1" applyAlignment="1">
      <alignment horizontal="center" vertical="center"/>
    </xf>
    <xf numFmtId="177" fontId="43" fillId="0" borderId="0" xfId="0" applyNumberFormat="1" applyFont="1" applyAlignment="1">
      <alignment horizontal="center" vertical="center"/>
    </xf>
    <xf numFmtId="3" fontId="43" fillId="0" borderId="0" xfId="0" applyNumberFormat="1" applyFont="1" applyAlignment="1">
      <alignment horizontal="center" vertical="center"/>
    </xf>
    <xf numFmtId="176" fontId="43" fillId="0" borderId="0" xfId="0" applyNumberFormat="1" applyFont="1" applyAlignment="1">
      <alignment horizontal="center" vertical="center" wrapText="1"/>
    </xf>
    <xf numFmtId="175" fontId="43" fillId="0" borderId="0" xfId="0" applyNumberFormat="1" applyFont="1" applyAlignment="1">
      <alignment horizontal="center" vertical="center"/>
    </xf>
    <xf numFmtId="174" fontId="43" fillId="0" borderId="0" xfId="0" applyNumberFormat="1" applyFont="1" applyAlignment="1">
      <alignment horizontal="center" vertical="center"/>
    </xf>
    <xf numFmtId="14" fontId="43" fillId="0" borderId="0" xfId="0" applyNumberFormat="1" applyFont="1" applyAlignment="1">
      <alignment horizontal="center" vertical="center" wrapText="1"/>
    </xf>
    <xf numFmtId="0" fontId="43" fillId="0" borderId="0" xfId="0" applyFont="1" applyAlignment="1">
      <alignment horizontal="center" vertical="center" wrapText="1"/>
    </xf>
    <xf numFmtId="0" fontId="40"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167" fontId="14" fillId="0" borderId="0" xfId="0" applyNumberFormat="1" applyFont="1" applyAlignment="1">
      <alignment horizontal="left" vertical="center"/>
    </xf>
    <xf numFmtId="0" fontId="60" fillId="0" borderId="0" xfId="0" applyFont="1" applyAlignment="1" applyProtection="1">
      <alignment horizontal="left" vertical="center"/>
      <protection locked="0"/>
    </xf>
    <xf numFmtId="0" fontId="40" fillId="0" borderId="2" xfId="0" applyFont="1" applyBorder="1" applyAlignment="1" applyProtection="1">
      <alignment vertical="center" wrapText="1"/>
      <protection locked="0"/>
    </xf>
    <xf numFmtId="0" fontId="14" fillId="33" borderId="1" xfId="0" applyFont="1" applyFill="1" applyBorder="1" applyAlignment="1">
      <alignment horizontal="left" vertical="center"/>
    </xf>
    <xf numFmtId="0" fontId="14" fillId="33" borderId="1" xfId="0" applyFont="1" applyFill="1" applyBorder="1" applyAlignment="1">
      <alignment horizontal="center" vertical="center"/>
    </xf>
    <xf numFmtId="0" fontId="62" fillId="0" borderId="0" xfId="0" applyFont="1" applyAlignment="1">
      <alignment horizontal="right" vertical="center" wrapText="1" indent="1" readingOrder="1"/>
    </xf>
    <xf numFmtId="0" fontId="14" fillId="36" borderId="0" xfId="0" applyFont="1" applyFill="1" applyAlignment="1">
      <alignment horizontal="left" vertical="center"/>
    </xf>
    <xf numFmtId="167" fontId="14" fillId="36" borderId="0" xfId="0" applyNumberFormat="1" applyFont="1" applyFill="1" applyAlignment="1">
      <alignment horizontal="center" vertical="center"/>
    </xf>
    <xf numFmtId="0" fontId="14" fillId="36" borderId="0" xfId="0" applyFont="1" applyFill="1" applyAlignment="1">
      <alignment horizontal="center" vertical="center"/>
    </xf>
    <xf numFmtId="0" fontId="14" fillId="35" borderId="0" xfId="0" applyFont="1" applyFill="1" applyAlignment="1">
      <alignment horizontal="left" vertical="center"/>
    </xf>
    <xf numFmtId="167" fontId="14" fillId="35" borderId="0" xfId="0" applyNumberFormat="1" applyFont="1" applyFill="1" applyAlignment="1">
      <alignment horizontal="center" vertical="center"/>
    </xf>
    <xf numFmtId="0" fontId="14" fillId="37" borderId="0" xfId="0" applyFont="1" applyFill="1" applyAlignment="1">
      <alignment horizontal="left" vertical="center"/>
    </xf>
    <xf numFmtId="0" fontId="14" fillId="0" borderId="1" xfId="0" applyFont="1" applyBorder="1" applyAlignment="1">
      <alignment horizontal="left" vertical="center"/>
    </xf>
    <xf numFmtId="167" fontId="14" fillId="0" borderId="1" xfId="0" applyNumberFormat="1" applyFont="1" applyBorder="1" applyAlignment="1">
      <alignment horizontal="center" vertical="center"/>
    </xf>
    <xf numFmtId="0" fontId="14" fillId="0" borderId="0" xfId="55" applyAlignment="1">
      <alignment horizontal="center"/>
    </xf>
    <xf numFmtId="0" fontId="14" fillId="0" borderId="0" xfId="55"/>
    <xf numFmtId="0" fontId="14" fillId="0" borderId="0" xfId="55" applyAlignment="1">
      <alignment wrapText="1"/>
    </xf>
    <xf numFmtId="0" fontId="14" fillId="39" borderId="0" xfId="55" applyFill="1" applyAlignment="1">
      <alignment horizontal="center"/>
    </xf>
    <xf numFmtId="3" fontId="14" fillId="0" borderId="0" xfId="55" applyNumberFormat="1" applyAlignment="1">
      <alignment horizontal="center" vertical="center"/>
    </xf>
    <xf numFmtId="0" fontId="14" fillId="0" borderId="0" xfId="55" applyAlignment="1">
      <alignment horizontal="left"/>
    </xf>
    <xf numFmtId="0" fontId="40" fillId="33" borderId="1" xfId="55" applyFont="1" applyFill="1" applyBorder="1" applyAlignment="1">
      <alignment horizontal="center" vertical="center" wrapText="1"/>
    </xf>
    <xf numFmtId="0" fontId="40" fillId="33" borderId="20" xfId="55" applyFont="1" applyFill="1" applyBorder="1" applyAlignment="1">
      <alignment horizontal="center" vertical="center" wrapText="1"/>
    </xf>
    <xf numFmtId="0" fontId="14" fillId="39" borderId="0" xfId="55" applyFill="1" applyAlignment="1">
      <alignment horizontal="center" vertical="center" wrapText="1"/>
    </xf>
    <xf numFmtId="171" fontId="14" fillId="39" borderId="0" xfId="55" applyNumberFormat="1" applyFill="1" applyAlignment="1">
      <alignment horizontal="center" vertical="center" wrapText="1"/>
    </xf>
    <xf numFmtId="167" fontId="40" fillId="39" borderId="0" xfId="2" applyNumberFormat="1" applyFont="1" applyFill="1" applyBorder="1" applyAlignment="1">
      <alignment horizontal="center" vertical="center" wrapText="1"/>
    </xf>
    <xf numFmtId="170" fontId="40" fillId="39" borderId="0" xfId="55" applyNumberFormat="1" applyFont="1" applyFill="1" applyAlignment="1">
      <alignment horizontal="center" vertical="center" wrapText="1"/>
    </xf>
    <xf numFmtId="167" fontId="14" fillId="39" borderId="0" xfId="55" applyNumberFormat="1" applyFill="1" applyAlignment="1">
      <alignment horizontal="center" vertical="center" wrapText="1"/>
    </xf>
    <xf numFmtId="3" fontId="40" fillId="39" borderId="0" xfId="55" applyNumberFormat="1" applyFont="1" applyFill="1" applyAlignment="1">
      <alignment horizontal="center" vertical="center" wrapText="1"/>
    </xf>
    <xf numFmtId="0" fontId="14" fillId="0" borderId="0" xfId="55" applyAlignment="1">
      <alignment horizontal="center" vertical="center" wrapText="1"/>
    </xf>
    <xf numFmtId="171" fontId="14" fillId="0" borderId="0" xfId="55" applyNumberFormat="1" applyAlignment="1">
      <alignment horizontal="center" vertical="center" wrapText="1"/>
    </xf>
    <xf numFmtId="167" fontId="40" fillId="0" borderId="0" xfId="2" applyNumberFormat="1" applyFont="1" applyFill="1" applyBorder="1" applyAlignment="1">
      <alignment horizontal="center" vertical="center" wrapText="1"/>
    </xf>
    <xf numFmtId="170" fontId="40" fillId="0" borderId="0" xfId="55" applyNumberFormat="1" applyFont="1" applyAlignment="1">
      <alignment horizontal="center" vertical="center" wrapText="1"/>
    </xf>
    <xf numFmtId="167" fontId="14" fillId="0" borderId="0" xfId="55" applyNumberFormat="1" applyAlignment="1">
      <alignment horizontal="center" vertical="center" wrapText="1"/>
    </xf>
    <xf numFmtId="3" fontId="40" fillId="0" borderId="0" xfId="55" applyNumberFormat="1" applyFont="1" applyAlignment="1">
      <alignment horizontal="center" vertical="center" wrapText="1"/>
    </xf>
    <xf numFmtId="167" fontId="14" fillId="0" borderId="0" xfId="2" applyNumberFormat="1" applyFont="1" applyFill="1" applyBorder="1" applyAlignment="1">
      <alignment horizontal="center" vertical="center" wrapText="1"/>
    </xf>
    <xf numFmtId="0" fontId="40" fillId="0" borderId="0" xfId="55" applyFont="1" applyAlignment="1">
      <alignment horizontal="center" vertical="center" wrapText="1"/>
    </xf>
    <xf numFmtId="167" fontId="40" fillId="39" borderId="0" xfId="55" applyNumberFormat="1" applyFont="1" applyFill="1" applyAlignment="1">
      <alignment horizontal="center" vertical="center" wrapText="1"/>
    </xf>
    <xf numFmtId="0" fontId="40" fillId="39" borderId="0" xfId="55" applyFont="1" applyFill="1" applyAlignment="1">
      <alignment horizontal="center" vertical="center" wrapText="1"/>
    </xf>
    <xf numFmtId="167" fontId="40" fillId="0" borderId="0" xfId="55" applyNumberFormat="1" applyFont="1" applyAlignment="1">
      <alignment horizontal="center" vertical="center" wrapText="1"/>
    </xf>
    <xf numFmtId="167" fontId="40" fillId="0" borderId="0" xfId="55" applyNumberFormat="1" applyFont="1" applyAlignment="1">
      <alignment horizontal="center" vertical="center"/>
    </xf>
    <xf numFmtId="170" fontId="40" fillId="0" borderId="0" xfId="55" applyNumberFormat="1" applyFont="1" applyAlignment="1">
      <alignment horizontal="center" vertical="center"/>
    </xf>
    <xf numFmtId="0" fontId="14" fillId="39" borderId="0" xfId="55" applyFill="1" applyAlignment="1">
      <alignment horizontal="center" vertical="center"/>
    </xf>
    <xf numFmtId="167" fontId="40" fillId="39" borderId="0" xfId="55" applyNumberFormat="1" applyFont="1" applyFill="1" applyAlignment="1">
      <alignment horizontal="center" vertical="center"/>
    </xf>
    <xf numFmtId="170" fontId="40" fillId="39" borderId="0" xfId="55" applyNumberFormat="1" applyFont="1" applyFill="1" applyAlignment="1">
      <alignment horizontal="center" vertical="center"/>
    </xf>
    <xf numFmtId="0" fontId="14" fillId="0" borderId="0" xfId="55" applyAlignment="1">
      <alignment horizontal="center" vertical="center"/>
    </xf>
    <xf numFmtId="17" fontId="14" fillId="0" borderId="0" xfId="55" applyNumberFormat="1" applyAlignment="1">
      <alignment horizontal="center" vertical="center"/>
    </xf>
    <xf numFmtId="167" fontId="14" fillId="0" borderId="0" xfId="55" applyNumberFormat="1" applyAlignment="1">
      <alignment horizontal="center" vertical="center"/>
    </xf>
    <xf numFmtId="170" fontId="14" fillId="0" borderId="0" xfId="55" applyNumberFormat="1" applyAlignment="1">
      <alignment horizontal="center" vertical="center"/>
    </xf>
    <xf numFmtId="2" fontId="14" fillId="0" borderId="0" xfId="55" applyNumberFormat="1" applyAlignment="1">
      <alignment horizontal="center" vertical="center"/>
    </xf>
    <xf numFmtId="0" fontId="14" fillId="0" borderId="0" xfId="55" applyAlignment="1">
      <alignment horizontal="left" vertical="center"/>
    </xf>
    <xf numFmtId="0" fontId="14" fillId="0" borderId="0" xfId="55" applyAlignment="1">
      <alignment vertical="center"/>
    </xf>
    <xf numFmtId="0" fontId="14" fillId="0" borderId="0" xfId="55" applyAlignment="1">
      <alignment vertical="center" wrapText="1"/>
    </xf>
    <xf numFmtId="0" fontId="40" fillId="0" borderId="2" xfId="0" applyFont="1" applyBorder="1" applyAlignment="1" applyProtection="1">
      <alignment vertical="center"/>
      <protection locked="0"/>
    </xf>
    <xf numFmtId="0" fontId="42" fillId="33" borderId="3" xfId="72" applyFont="1" applyFill="1" applyBorder="1" applyAlignment="1">
      <alignment horizontal="center" vertical="center"/>
    </xf>
    <xf numFmtId="0" fontId="42" fillId="0" borderId="0" xfId="72" applyFont="1" applyAlignment="1">
      <alignment horizontal="center" vertical="center"/>
    </xf>
    <xf numFmtId="0" fontId="64" fillId="33" borderId="13" xfId="72" applyFont="1" applyFill="1" applyBorder="1" applyAlignment="1">
      <alignment horizontal="center" vertical="center"/>
    </xf>
    <xf numFmtId="2" fontId="64" fillId="0" borderId="0" xfId="73" applyNumberFormat="1" applyFont="1" applyBorder="1" applyAlignment="1">
      <alignment horizontal="left" vertical="center"/>
    </xf>
    <xf numFmtId="0" fontId="57" fillId="0" borderId="3" xfId="72" applyFont="1" applyBorder="1" applyAlignment="1">
      <alignment horizontal="center" vertical="center"/>
    </xf>
    <xf numFmtId="169" fontId="57" fillId="0" borderId="3" xfId="73" applyNumberFormat="1" applyFont="1" applyFill="1" applyBorder="1" applyAlignment="1">
      <alignment horizontal="center" vertical="center"/>
    </xf>
    <xf numFmtId="2" fontId="57" fillId="0" borderId="3" xfId="73" applyNumberFormat="1" applyFont="1" applyFill="1" applyBorder="1" applyAlignment="1">
      <alignment horizontal="center" vertical="center"/>
    </xf>
    <xf numFmtId="2" fontId="57" fillId="0" borderId="3" xfId="73" applyNumberFormat="1" applyFont="1" applyBorder="1" applyAlignment="1">
      <alignment horizontal="center" vertical="center"/>
    </xf>
    <xf numFmtId="172" fontId="57" fillId="0" borderId="3" xfId="72" applyNumberFormat="1" applyFont="1" applyBorder="1" applyAlignment="1">
      <alignment horizontal="center" vertical="center"/>
    </xf>
    <xf numFmtId="2" fontId="57" fillId="0" borderId="3" xfId="100" applyNumberFormat="1" applyFont="1" applyBorder="1" applyAlignment="1">
      <alignment horizontal="center" vertical="center"/>
    </xf>
    <xf numFmtId="3" fontId="57" fillId="0" borderId="3" xfId="1" applyNumberFormat="1" applyFont="1" applyBorder="1" applyAlignment="1">
      <alignment horizontal="center" vertical="center"/>
    </xf>
    <xf numFmtId="2" fontId="57" fillId="0" borderId="0" xfId="73" applyNumberFormat="1" applyFont="1" applyBorder="1" applyAlignment="1">
      <alignment horizontal="center" vertical="center"/>
    </xf>
    <xf numFmtId="0" fontId="65" fillId="0" borderId="0" xfId="0" applyFont="1" applyAlignment="1">
      <alignment horizontal="left" vertical="center"/>
    </xf>
    <xf numFmtId="172" fontId="14" fillId="0" borderId="3" xfId="0" applyNumberFormat="1" applyFont="1" applyBorder="1" applyAlignment="1">
      <alignment horizontal="center" vertical="center"/>
    </xf>
    <xf numFmtId="0" fontId="14" fillId="0" borderId="3" xfId="0" quotePrefix="1" applyFont="1" applyBorder="1" applyAlignment="1">
      <alignment horizontal="center" vertical="center"/>
    </xf>
    <xf numFmtId="0" fontId="14" fillId="0" borderId="3" xfId="0" applyFont="1" applyBorder="1" applyAlignment="1">
      <alignment horizontal="center" vertical="center"/>
    </xf>
    <xf numFmtId="3" fontId="14" fillId="0" borderId="3" xfId="0" applyNumberFormat="1" applyFont="1" applyBorder="1" applyAlignment="1">
      <alignment horizontal="center" vertical="center"/>
    </xf>
    <xf numFmtId="2" fontId="14" fillId="0" borderId="3" xfId="0" applyNumberFormat="1" applyFont="1" applyBorder="1" applyAlignment="1">
      <alignment horizontal="center" vertical="center"/>
    </xf>
    <xf numFmtId="0" fontId="57" fillId="0" borderId="0" xfId="72" applyFont="1" applyAlignment="1">
      <alignment horizontal="center" vertical="center"/>
    </xf>
    <xf numFmtId="172" fontId="14" fillId="0" borderId="0" xfId="0" applyNumberFormat="1" applyFont="1" applyAlignment="1">
      <alignment horizontal="center" vertical="center"/>
    </xf>
    <xf numFmtId="0" fontId="14" fillId="0" borderId="0" xfId="0" quotePrefix="1" applyFont="1" applyAlignment="1">
      <alignment horizontal="center" vertical="center"/>
    </xf>
    <xf numFmtId="2" fontId="14" fillId="0" borderId="0" xfId="0" applyNumberFormat="1" applyFont="1" applyAlignment="1">
      <alignment horizontal="center" vertical="center"/>
    </xf>
    <xf numFmtId="0" fontId="14" fillId="0" borderId="0" xfId="0" applyFont="1" applyAlignment="1">
      <alignment horizontal="left" vertical="top"/>
    </xf>
    <xf numFmtId="43" fontId="14" fillId="0" borderId="0" xfId="1" applyFont="1" applyAlignment="1">
      <alignment horizontal="left" vertical="center"/>
    </xf>
    <xf numFmtId="0" fontId="60" fillId="0" borderId="2" xfId="0" applyFont="1" applyBorder="1" applyAlignment="1" applyProtection="1">
      <alignment vertical="center"/>
      <protection locked="0"/>
    </xf>
    <xf numFmtId="0" fontId="14" fillId="0" borderId="0" xfId="0" applyFont="1" applyAlignment="1">
      <alignment horizontal="center"/>
    </xf>
    <xf numFmtId="0" fontId="14" fillId="0" borderId="16" xfId="0" applyFont="1" applyBorder="1" applyAlignment="1">
      <alignment horizontal="left" wrapText="1"/>
    </xf>
    <xf numFmtId="0" fontId="37" fillId="0" borderId="17" xfId="0" applyFont="1" applyBorder="1" applyAlignment="1">
      <alignment horizontal="center" vertical="center" wrapText="1" readingOrder="1"/>
    </xf>
    <xf numFmtId="0" fontId="37" fillId="0" borderId="19" xfId="0" applyFont="1" applyBorder="1" applyAlignment="1">
      <alignment horizontal="center" vertical="center" wrapText="1" readingOrder="1"/>
    </xf>
    <xf numFmtId="0" fontId="37" fillId="0" borderId="18" xfId="0" applyFont="1" applyBorder="1" applyAlignment="1">
      <alignment horizontal="center" vertical="center" wrapText="1" readingOrder="1"/>
    </xf>
    <xf numFmtId="0" fontId="60" fillId="0" borderId="2" xfId="0" applyFont="1" applyBorder="1" applyAlignment="1" applyProtection="1">
      <alignment horizontal="center" vertical="center" wrapText="1"/>
      <protection locked="0"/>
    </xf>
    <xf numFmtId="0" fontId="14" fillId="0" borderId="0" xfId="55" applyAlignment="1">
      <alignment horizontal="left" vertical="center" wrapText="1"/>
    </xf>
    <xf numFmtId="0" fontId="14" fillId="0" borderId="0" xfId="0" applyFont="1" applyAlignment="1">
      <alignment horizontal="left" vertical="top" wrapText="1"/>
    </xf>
    <xf numFmtId="0" fontId="40" fillId="33" borderId="13" xfId="0" applyFont="1" applyFill="1" applyBorder="1" applyAlignment="1">
      <alignment horizontal="center" vertical="center" wrapText="1"/>
    </xf>
    <xf numFmtId="0" fontId="40" fillId="33" borderId="14" xfId="0" applyFont="1" applyFill="1" applyBorder="1" applyAlignment="1">
      <alignment horizontal="center" vertical="center" wrapText="1"/>
    </xf>
    <xf numFmtId="0" fontId="42" fillId="33" borderId="13" xfId="72" applyFont="1" applyFill="1" applyBorder="1" applyAlignment="1">
      <alignment horizontal="center" vertical="center"/>
    </xf>
    <xf numFmtId="0" fontId="42" fillId="33" borderId="14" xfId="72" applyFont="1" applyFill="1" applyBorder="1" applyAlignment="1">
      <alignment horizontal="center" vertical="center"/>
    </xf>
    <xf numFmtId="0" fontId="40" fillId="33" borderId="13" xfId="0" applyFont="1" applyFill="1" applyBorder="1" applyAlignment="1">
      <alignment horizontal="center" vertical="center"/>
    </xf>
    <xf numFmtId="0" fontId="40" fillId="33" borderId="14" xfId="0" applyFont="1" applyFill="1" applyBorder="1" applyAlignment="1">
      <alignment horizontal="center" vertical="center"/>
    </xf>
    <xf numFmtId="0" fontId="54" fillId="0" borderId="0" xfId="0" applyFont="1" applyAlignment="1"/>
  </cellXfs>
  <cellStyles count="11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Comma 10 3" xfId="112" xr:uid="{34905234-6B97-41F9-8275-419B847BA2D6}"/>
    <cellStyle name="Comma 17" xfId="102" xr:uid="{AF6DBB6E-5C41-4A9A-96C3-F1683AEEF2C3}"/>
    <cellStyle name="Comma 17 9" xfId="109" xr:uid="{2618CC6C-DB8B-401A-A49F-0620B08DC420}"/>
    <cellStyle name="Comma 2" xfId="43" xr:uid="{00000000-0005-0000-0000-00001C000000}"/>
    <cellStyle name="Comma 2 2" xfId="44" xr:uid="{00000000-0005-0000-0000-00001D000000}"/>
    <cellStyle name="Comma 2 2 2" xfId="90" xr:uid="{C0F4FB3A-135A-4DAE-B120-D4349B7198EF}"/>
    <cellStyle name="Comma 2 3" xfId="84" xr:uid="{C8C80A5A-20C7-44EA-A4D6-756BA0F3DCFC}"/>
    <cellStyle name="Comma 2 3 2" xfId="93" xr:uid="{6533131E-87E2-4169-84B8-5C594B15F2AD}"/>
    <cellStyle name="Comma 2 4" xfId="86" xr:uid="{56974AA6-D88F-4746-97AC-D5C7A42652F9}"/>
    <cellStyle name="Comma 3" xfId="45" xr:uid="{00000000-0005-0000-0000-00001E000000}"/>
    <cellStyle name="Comma 3 2" xfId="46" xr:uid="{00000000-0005-0000-0000-00001F000000}"/>
    <cellStyle name="Comma 3 2 2" xfId="94" xr:uid="{CC3446D2-C165-4383-9A47-73606839B141}"/>
    <cellStyle name="Comma 3 3" xfId="79" xr:uid="{A59E0482-69C0-4EFC-96C7-52EB624A44EB}"/>
    <cellStyle name="Comma 3 4" xfId="97" xr:uid="{F107CADF-B29B-4C8E-B3F0-72D25F6F330B}"/>
    <cellStyle name="Comma 4" xfId="47" xr:uid="{00000000-0005-0000-0000-000020000000}"/>
    <cellStyle name="Comma 4 2" xfId="92" xr:uid="{6208DC08-EA19-4AEA-9265-C86F9D036545}"/>
    <cellStyle name="Comma 5" xfId="48" xr:uid="{00000000-0005-0000-0000-000021000000}"/>
    <cellStyle name="Comma 6" xfId="42" xr:uid="{00000000-0005-0000-0000-000022000000}"/>
    <cellStyle name="Comma 7" xfId="70" xr:uid="{00000000-0005-0000-0000-000023000000}"/>
    <cellStyle name="Comma 8" xfId="73" xr:uid="{00000000-0005-0000-0000-000024000000}"/>
    <cellStyle name="Comma 9" xfId="103" xr:uid="{BFFA636E-0B9A-438E-8934-D4E46BE16FB1}"/>
    <cellStyle name="Currency" xfId="100" builtinId="4"/>
    <cellStyle name="Currency 2" xfId="50" xr:uid="{00000000-0005-0000-0000-000025000000}"/>
    <cellStyle name="Currency 2 2" xfId="51" xr:uid="{00000000-0005-0000-0000-000026000000}"/>
    <cellStyle name="Currency 3" xfId="52" xr:uid="{00000000-0005-0000-0000-000027000000}"/>
    <cellStyle name="Currency 3 2" xfId="53" xr:uid="{00000000-0005-0000-0000-000028000000}"/>
    <cellStyle name="Currency 4" xfId="54" xr:uid="{00000000-0005-0000-0000-000029000000}"/>
    <cellStyle name="Currency 5" xfId="49" xr:uid="{00000000-0005-0000-0000-00002A000000}"/>
    <cellStyle name="Currency 6" xfId="71" xr:uid="{00000000-0005-0000-0000-00002B000000}"/>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10" xfId="113" xr:uid="{288FC687-D876-4C45-A3D2-702D1323C067}"/>
    <cellStyle name="Normal 11" xfId="117" xr:uid="{0CF1C0DD-D75C-417F-A798-1D359391BEA6}"/>
    <cellStyle name="Normal 12" xfId="74" xr:uid="{672E1E24-7C71-4982-B5B5-F50D796B6C8C}"/>
    <cellStyle name="Normal 13" xfId="118" xr:uid="{318B505D-105C-419B-809C-94A0B94DCEDB}"/>
    <cellStyle name="Normal 2" xfId="55" xr:uid="{00000000-0005-0000-0000-000037000000}"/>
    <cellStyle name="Normal 2 2" xfId="56" xr:uid="{00000000-0005-0000-0000-000038000000}"/>
    <cellStyle name="Normal 2 2 2" xfId="83" xr:uid="{4ADAAEDF-EE73-4CEE-814B-8887DAA786DA}"/>
    <cellStyle name="Normal 2 2 3" xfId="87" xr:uid="{64DB7683-9A7D-4F08-AAA5-3CF0A12281DD}"/>
    <cellStyle name="Normal 2 2 4" xfId="99" xr:uid="{AC18D6F1-9BC1-4C3B-9A77-14E9B9CBD7C2}"/>
    <cellStyle name="Normal 2 3" xfId="77" xr:uid="{E40ADB44-4C53-4CC8-BAD2-AEA1F674740F}"/>
    <cellStyle name="Normal 2 4" xfId="95" xr:uid="{F3DE6316-9A48-46E8-84B8-D0334359CDA3}"/>
    <cellStyle name="Normal 2 5" xfId="116" xr:uid="{563DDC79-55CA-46F3-9AAD-3559B2ED1948}"/>
    <cellStyle name="Normal 3" xfId="57" xr:uid="{00000000-0005-0000-0000-000039000000}"/>
    <cellStyle name="Normal 3 2" xfId="58" xr:uid="{00000000-0005-0000-0000-00003A000000}"/>
    <cellStyle name="Normal 3 2 2" xfId="89" xr:uid="{8B9C757A-84E7-4C02-A0A8-B6CF8BBF879E}"/>
    <cellStyle name="Normal 3 2 3" xfId="115" xr:uid="{1E6CA85E-E6E1-4482-9EAE-BEB42F893DBE}"/>
    <cellStyle name="Normal 3 3" xfId="81" xr:uid="{D4EB9E7E-F845-49EB-B806-9965440C881B}"/>
    <cellStyle name="Normal 3 4" xfId="85" xr:uid="{492A1C73-568B-4BCA-8A9C-D06022237F9B}"/>
    <cellStyle name="Normal 4" xfId="59" xr:uid="{00000000-0005-0000-0000-00003B000000}"/>
    <cellStyle name="Normal 4 2" xfId="78" xr:uid="{2F585F0C-E0AE-4829-82DA-3F2961D34F7C}"/>
    <cellStyle name="Normal 4 3" xfId="96" xr:uid="{194467E5-5E36-4169-BDE3-86F6BB899A8D}"/>
    <cellStyle name="Normal 5" xfId="60" xr:uid="{00000000-0005-0000-0000-00003C000000}"/>
    <cellStyle name="Normal 5 2" xfId="91" xr:uid="{3B80EE1D-DB07-4315-9D02-06ADE084153A}"/>
    <cellStyle name="Normal 6" xfId="69" xr:uid="{00000000-0005-0000-0000-00003D000000}"/>
    <cellStyle name="Normal 7" xfId="72" xr:uid="{00000000-0005-0000-0000-00003E000000}"/>
    <cellStyle name="Normal 8" xfId="75" xr:uid="{5ABDD45E-B2E7-47D6-84A0-18610E9670DA}"/>
    <cellStyle name="Normal 80" xfId="104" xr:uid="{DA35B6BF-F05F-49BE-9B37-928BC71968CC}"/>
    <cellStyle name="Normal 81" xfId="105" xr:uid="{568F7F80-026A-4ED9-B916-1950C6C6339F}"/>
    <cellStyle name="Normal 82" xfId="106" xr:uid="{DCCC7E29-A945-41E8-B481-400F1F2526CC}"/>
    <cellStyle name="Normal 83" xfId="107" xr:uid="{90378C6F-852F-4C1D-9E79-8ADEEEA2463B}"/>
    <cellStyle name="Normal 9" xfId="101" xr:uid="{1812EF5A-ABB5-42D2-81BA-07BDDADC3076}"/>
    <cellStyle name="Normal 9 2" xfId="108" xr:uid="{8A77B19F-A9AF-4824-9A5F-3FB1779C7AA2}"/>
    <cellStyle name="Normal_Sheet1 (2)" xfId="110" xr:uid="{88D46F0E-AFBD-491F-AD57-2B6C63953AF6}"/>
    <cellStyle name="Normal_Sheet1 (2) 2" xfId="111" xr:uid="{A7B9558D-5DEB-494F-9C9F-6BC1EF2EB0E3}"/>
    <cellStyle name="Note 2" xfId="61" xr:uid="{00000000-0005-0000-0000-00003F000000}"/>
    <cellStyle name="Output" xfId="11" builtinId="21" customBuiltin="1"/>
    <cellStyle name="Percent" xfId="2" builtinId="5"/>
    <cellStyle name="Percent 2" xfId="62" xr:uid="{00000000-0005-0000-0000-000042000000}"/>
    <cellStyle name="Percent 2 2" xfId="63" xr:uid="{00000000-0005-0000-0000-000043000000}"/>
    <cellStyle name="Percent 2 3" xfId="82" xr:uid="{DE3C90A7-BB10-4378-BBAB-28BD30ABABFE}"/>
    <cellStyle name="Percent 3" xfId="64" xr:uid="{00000000-0005-0000-0000-000044000000}"/>
    <cellStyle name="Percent 3 2" xfId="65" xr:uid="{00000000-0005-0000-0000-000045000000}"/>
    <cellStyle name="Percent 3 3" xfId="80" xr:uid="{B91C5C88-D675-4AAB-94C9-454884D55F76}"/>
    <cellStyle name="Percent 3 4" xfId="98" xr:uid="{AAC7012D-4AB7-4F6A-BEAA-90DD86DCDBE5}"/>
    <cellStyle name="Percent 4" xfId="66" xr:uid="{00000000-0005-0000-0000-000046000000}"/>
    <cellStyle name="Percent 4 2" xfId="88" xr:uid="{4BAD801E-3ABE-4B73-9AFF-191447AB4F27}"/>
    <cellStyle name="Percent 5" xfId="67" xr:uid="{00000000-0005-0000-0000-000047000000}"/>
    <cellStyle name="Percent 6" xfId="76" xr:uid="{C9760AEE-BC0A-4B26-9D1E-E6D0F57231C4}"/>
    <cellStyle name="Percent 7" xfId="114" xr:uid="{1828BE55-E707-4952-A5D9-D2D09B262C22}"/>
    <cellStyle name="Title 2" xfId="68" xr:uid="{00000000-0005-0000-0000-000048000000}"/>
    <cellStyle name="Total" xfId="17" builtinId="25" customBuiltin="1"/>
    <cellStyle name="Warning Text" xfId="15"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373530</xdr:colOff>
      <xdr:row>1</xdr:row>
      <xdr:rowOff>10459</xdr:rowOff>
    </xdr:from>
    <xdr:to>
      <xdr:col>6</xdr:col>
      <xdr:colOff>334188</xdr:colOff>
      <xdr:row>6</xdr:row>
      <xdr:rowOff>26250</xdr:rowOff>
    </xdr:to>
    <xdr:pic>
      <xdr:nvPicPr>
        <xdr:cNvPr id="5" name="Picture 1">
          <a:extLst>
            <a:ext uri="{FF2B5EF4-FFF2-40B4-BE49-F238E27FC236}">
              <a16:creationId xmlns:a16="http://schemas.microsoft.com/office/drawing/2014/main" id="{C32C9C97-4142-4012-869A-FC1F591E64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2942" y="167341"/>
          <a:ext cx="2183642" cy="822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2749176</xdr:colOff>
      <xdr:row>2</xdr:row>
      <xdr:rowOff>22412</xdr:rowOff>
    </xdr:from>
    <xdr:to>
      <xdr:col>12</xdr:col>
      <xdr:colOff>142116</xdr:colOff>
      <xdr:row>7</xdr:row>
      <xdr:rowOff>29985</xdr:rowOff>
    </xdr:to>
    <xdr:pic>
      <xdr:nvPicPr>
        <xdr:cNvPr id="9" name="Picture 4">
          <a:extLst>
            <a:ext uri="{FF2B5EF4-FFF2-40B4-BE49-F238E27FC236}">
              <a16:creationId xmlns:a16="http://schemas.microsoft.com/office/drawing/2014/main" id="{1A6F24CC-5A07-4243-9831-C00CC087DF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31294" y="336177"/>
          <a:ext cx="2190365" cy="820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3488D-CF41-4B4B-838D-3AAA36229855}">
  <sheetPr>
    <tabColor rgb="FFC00000"/>
    <pageSetUpPr fitToPage="1"/>
  </sheetPr>
  <dimension ref="A1:U150"/>
  <sheetViews>
    <sheetView zoomScaleNormal="100" workbookViewId="0">
      <selection activeCell="E8" sqref="E8"/>
    </sheetView>
  </sheetViews>
  <sheetFormatPr defaultColWidth="8.7109375" defaultRowHeight="12.6"/>
  <cols>
    <col min="1" max="1" width="8.7109375" style="25"/>
    <col min="2" max="2" width="7" style="95" customWidth="1"/>
    <col min="3" max="3" width="25.5703125" style="25" customWidth="1"/>
    <col min="4" max="4" width="15.85546875" style="25" customWidth="1"/>
    <col min="5" max="5" width="17.5703125" style="95" customWidth="1"/>
    <col min="6" max="6" width="55.5703125" style="25" customWidth="1"/>
    <col min="7" max="7" width="16.42578125" style="95" customWidth="1"/>
    <col min="8" max="8" width="18.42578125" style="95" customWidth="1"/>
    <col min="9" max="9" width="19" style="103" customWidth="1"/>
    <col min="10" max="10" width="27.85546875" style="104" customWidth="1"/>
    <col min="11" max="11" width="34.140625" style="95" customWidth="1"/>
    <col min="12" max="12" width="24" style="95" customWidth="1"/>
    <col min="13" max="13" width="21.85546875" style="95" customWidth="1"/>
    <col min="14" max="14" width="20.5703125" style="25" customWidth="1"/>
    <col min="15" max="16384" width="8.7109375" style="25"/>
  </cols>
  <sheetData>
    <row r="1" spans="1:14" s="8" customFormat="1" ht="12.95">
      <c r="A1" s="10" t="s">
        <v>0</v>
      </c>
      <c r="B1" s="11"/>
      <c r="C1" s="9"/>
      <c r="J1" s="9"/>
    </row>
    <row r="2" spans="1:14" s="8" customFormat="1" ht="12.95">
      <c r="A2" s="10" t="s">
        <v>1</v>
      </c>
      <c r="B2" s="11"/>
      <c r="C2" s="9"/>
      <c r="J2" s="9"/>
    </row>
    <row r="3" spans="1:14" s="8" customFormat="1" ht="13.35" customHeight="1">
      <c r="A3" s="10" t="s">
        <v>2</v>
      </c>
      <c r="B3" s="11"/>
      <c r="C3" s="9"/>
      <c r="J3" s="9"/>
    </row>
    <row r="4" spans="1:14" s="4" customFormat="1" ht="12.95">
      <c r="B4" s="5"/>
      <c r="E4" s="5"/>
      <c r="G4" s="5"/>
      <c r="H4" s="5"/>
      <c r="I4" s="6"/>
      <c r="J4" s="7"/>
      <c r="K4" s="5"/>
      <c r="L4" s="5"/>
      <c r="M4" s="5"/>
    </row>
    <row r="5" spans="1:14">
      <c r="C5" s="228"/>
      <c r="D5" s="228"/>
      <c r="E5" s="228"/>
      <c r="F5" s="228"/>
    </row>
    <row r="6" spans="1:14" s="107" customFormat="1" ht="12.95">
      <c r="B6" s="111"/>
      <c r="C6" s="112" t="s">
        <v>3</v>
      </c>
      <c r="D6" s="113"/>
      <c r="E6" s="114"/>
      <c r="F6" s="113"/>
      <c r="G6" s="114"/>
      <c r="H6" s="114"/>
      <c r="I6" s="115"/>
      <c r="J6" s="115"/>
      <c r="K6" s="114"/>
      <c r="L6" s="114"/>
      <c r="M6" s="114"/>
      <c r="N6" s="114"/>
    </row>
    <row r="7" spans="1:14">
      <c r="M7" s="95" t="s">
        <v>4</v>
      </c>
      <c r="N7" s="95" t="s">
        <v>5</v>
      </c>
    </row>
    <row r="8" spans="1:14" s="49" customFormat="1" ht="12.95">
      <c r="C8" s="48"/>
      <c r="D8" s="48"/>
      <c r="E8" s="48"/>
      <c r="F8" s="48"/>
      <c r="G8" s="116"/>
      <c r="H8" s="116"/>
      <c r="I8" s="48"/>
      <c r="J8" s="117"/>
      <c r="K8" s="48"/>
      <c r="L8" s="48"/>
      <c r="M8" s="118" t="s">
        <v>6</v>
      </c>
      <c r="N8" s="118">
        <v>45565</v>
      </c>
    </row>
    <row r="9" spans="1:14" s="119" customFormat="1" ht="35.25" customHeight="1" thickBot="1">
      <c r="B9" s="120" t="s">
        <v>7</v>
      </c>
      <c r="C9" s="120" t="s">
        <v>8</v>
      </c>
      <c r="D9" s="120" t="s">
        <v>9</v>
      </c>
      <c r="E9" s="120" t="s">
        <v>10</v>
      </c>
      <c r="F9" s="120" t="s">
        <v>11</v>
      </c>
      <c r="G9" s="121" t="s">
        <v>12</v>
      </c>
      <c r="H9" s="121" t="s">
        <v>13</v>
      </c>
      <c r="I9" s="120" t="s">
        <v>14</v>
      </c>
      <c r="J9" s="120" t="s">
        <v>15</v>
      </c>
      <c r="K9" s="120" t="s">
        <v>16</v>
      </c>
      <c r="L9" s="120" t="s">
        <v>17</v>
      </c>
      <c r="M9" s="120" t="s">
        <v>18</v>
      </c>
      <c r="N9" s="120" t="s">
        <v>18</v>
      </c>
    </row>
    <row r="10" spans="1:14" s="97" customFormat="1" ht="15" customHeight="1">
      <c r="B10" s="95">
        <v>1</v>
      </c>
      <c r="C10" s="49" t="s">
        <v>19</v>
      </c>
      <c r="D10" s="49" t="s">
        <v>20</v>
      </c>
      <c r="E10" s="49" t="s">
        <v>21</v>
      </c>
      <c r="F10" s="49" t="s">
        <v>22</v>
      </c>
      <c r="G10" s="122">
        <v>100</v>
      </c>
      <c r="H10" s="123">
        <v>13250</v>
      </c>
      <c r="I10" s="124" t="s">
        <v>23</v>
      </c>
      <c r="J10" s="125">
        <v>78698</v>
      </c>
      <c r="K10" s="126">
        <v>38133</v>
      </c>
      <c r="L10" s="127" t="s">
        <v>24</v>
      </c>
      <c r="M10" s="128">
        <v>0.9</v>
      </c>
      <c r="N10" s="128">
        <v>20.9</v>
      </c>
    </row>
    <row r="11" spans="1:14" s="97" customFormat="1" ht="15" customHeight="1">
      <c r="B11" s="95">
        <v>2</v>
      </c>
      <c r="C11" s="49" t="s">
        <v>19</v>
      </c>
      <c r="D11" s="49" t="s">
        <v>20</v>
      </c>
      <c r="E11" s="49" t="s">
        <v>21</v>
      </c>
      <c r="F11" s="49" t="s">
        <v>25</v>
      </c>
      <c r="G11" s="122">
        <v>100</v>
      </c>
      <c r="H11" s="123">
        <v>20518</v>
      </c>
      <c r="I11" s="124" t="s">
        <v>23</v>
      </c>
      <c r="J11" s="125">
        <v>78698</v>
      </c>
      <c r="K11" s="126">
        <v>36831</v>
      </c>
      <c r="L11" s="127" t="s">
        <v>24</v>
      </c>
      <c r="M11" s="128">
        <v>2.9</v>
      </c>
      <c r="N11" s="128">
        <v>42.6</v>
      </c>
    </row>
    <row r="12" spans="1:14" s="97" customFormat="1" ht="15" customHeight="1">
      <c r="B12" s="95">
        <v>3</v>
      </c>
      <c r="C12" s="49" t="s">
        <v>19</v>
      </c>
      <c r="D12" s="49" t="s">
        <v>20</v>
      </c>
      <c r="E12" s="49" t="s">
        <v>21</v>
      </c>
      <c r="F12" s="49" t="s">
        <v>26</v>
      </c>
      <c r="G12" s="122">
        <v>100</v>
      </c>
      <c r="H12" s="123">
        <v>14916</v>
      </c>
      <c r="I12" s="124" t="s">
        <v>23</v>
      </c>
      <c r="J12" s="125">
        <v>78698</v>
      </c>
      <c r="K12" s="126">
        <v>37435</v>
      </c>
      <c r="L12" s="127" t="s">
        <v>24</v>
      </c>
      <c r="M12" s="128">
        <v>1.9</v>
      </c>
      <c r="N12" s="128">
        <v>20.8</v>
      </c>
    </row>
    <row r="13" spans="1:14" s="98" customFormat="1" ht="15" customHeight="1">
      <c r="B13" s="95">
        <v>4</v>
      </c>
      <c r="C13" s="49" t="s">
        <v>19</v>
      </c>
      <c r="D13" s="49" t="s">
        <v>20</v>
      </c>
      <c r="E13" s="49" t="s">
        <v>21</v>
      </c>
      <c r="F13" s="49" t="s">
        <v>27</v>
      </c>
      <c r="G13" s="122">
        <v>100</v>
      </c>
      <c r="H13" s="123">
        <v>15052</v>
      </c>
      <c r="I13" s="124" t="s">
        <v>23</v>
      </c>
      <c r="J13" s="125">
        <v>78698</v>
      </c>
      <c r="K13" s="126">
        <v>41288</v>
      </c>
      <c r="L13" s="127" t="s">
        <v>24</v>
      </c>
      <c r="M13" s="128">
        <v>1.9</v>
      </c>
      <c r="N13" s="128">
        <v>27.5</v>
      </c>
    </row>
    <row r="14" spans="1:14" s="98" customFormat="1" ht="15" customHeight="1">
      <c r="B14" s="95">
        <v>5</v>
      </c>
      <c r="C14" s="49" t="s">
        <v>19</v>
      </c>
      <c r="D14" s="49" t="s">
        <v>20</v>
      </c>
      <c r="E14" s="49" t="s">
        <v>21</v>
      </c>
      <c r="F14" s="49" t="s">
        <v>28</v>
      </c>
      <c r="G14" s="122">
        <v>100</v>
      </c>
      <c r="H14" s="123">
        <v>30618</v>
      </c>
      <c r="I14" s="124" t="s">
        <v>23</v>
      </c>
      <c r="J14" s="125">
        <v>78770</v>
      </c>
      <c r="K14" s="126">
        <v>42572</v>
      </c>
      <c r="L14" s="127">
        <v>42613</v>
      </c>
      <c r="M14" s="128">
        <v>3</v>
      </c>
      <c r="N14" s="128">
        <v>53.5</v>
      </c>
    </row>
    <row r="15" spans="1:14" s="98" customFormat="1" ht="15" customHeight="1">
      <c r="B15" s="95">
        <v>6</v>
      </c>
      <c r="C15" s="49" t="s">
        <v>19</v>
      </c>
      <c r="D15" s="49" t="s">
        <v>20</v>
      </c>
      <c r="E15" s="49" t="s">
        <v>21</v>
      </c>
      <c r="F15" s="49" t="s">
        <v>29</v>
      </c>
      <c r="G15" s="122">
        <v>100</v>
      </c>
      <c r="H15" s="123">
        <v>21531</v>
      </c>
      <c r="I15" s="124" t="s">
        <v>23</v>
      </c>
      <c r="J15" s="125">
        <v>78698</v>
      </c>
      <c r="K15" s="126">
        <v>38231</v>
      </c>
      <c r="L15" s="127" t="s">
        <v>24</v>
      </c>
      <c r="M15" s="128">
        <v>2.8</v>
      </c>
      <c r="N15" s="128">
        <v>42.4</v>
      </c>
    </row>
    <row r="16" spans="1:14" s="97" customFormat="1" ht="15" customHeight="1">
      <c r="B16" s="95">
        <v>7</v>
      </c>
      <c r="C16" s="49" t="s">
        <v>19</v>
      </c>
      <c r="D16" s="49" t="s">
        <v>20</v>
      </c>
      <c r="E16" s="49" t="s">
        <v>21</v>
      </c>
      <c r="F16" s="49" t="s">
        <v>30</v>
      </c>
      <c r="G16" s="122">
        <v>100</v>
      </c>
      <c r="H16" s="123">
        <v>30779</v>
      </c>
      <c r="I16" s="124" t="s">
        <v>23</v>
      </c>
      <c r="J16" s="125">
        <v>78698</v>
      </c>
      <c r="K16" s="126">
        <v>40165</v>
      </c>
      <c r="L16" s="127" t="s">
        <v>24</v>
      </c>
      <c r="M16" s="128">
        <v>3.9</v>
      </c>
      <c r="N16" s="128">
        <v>65.3</v>
      </c>
    </row>
    <row r="17" spans="2:14" s="97" customFormat="1" ht="15" customHeight="1">
      <c r="B17" s="95">
        <v>8</v>
      </c>
      <c r="C17" s="49" t="s">
        <v>19</v>
      </c>
      <c r="D17" s="49" t="s">
        <v>20</v>
      </c>
      <c r="E17" s="49" t="s">
        <v>21</v>
      </c>
      <c r="F17" s="49" t="s">
        <v>31</v>
      </c>
      <c r="G17" s="122">
        <v>100</v>
      </c>
      <c r="H17" s="123">
        <v>19487</v>
      </c>
      <c r="I17" s="124" t="s">
        <v>32</v>
      </c>
      <c r="J17" s="129" t="s">
        <v>33</v>
      </c>
      <c r="K17" s="126">
        <v>42979</v>
      </c>
      <c r="L17" s="127">
        <v>43348</v>
      </c>
      <c r="M17" s="128">
        <v>2.1</v>
      </c>
      <c r="N17" s="128">
        <v>37.799999999999997</v>
      </c>
    </row>
    <row r="18" spans="2:14" s="97" customFormat="1" ht="15" customHeight="1">
      <c r="B18" s="95">
        <v>9</v>
      </c>
      <c r="C18" s="49" t="s">
        <v>19</v>
      </c>
      <c r="D18" s="49" t="s">
        <v>20</v>
      </c>
      <c r="E18" s="49" t="s">
        <v>21</v>
      </c>
      <c r="F18" s="49" t="s">
        <v>34</v>
      </c>
      <c r="G18" s="122">
        <v>100</v>
      </c>
      <c r="H18" s="123">
        <v>15186</v>
      </c>
      <c r="I18" s="124" t="s">
        <v>23</v>
      </c>
      <c r="J18" s="125">
        <v>78698</v>
      </c>
      <c r="K18" s="126">
        <v>37257</v>
      </c>
      <c r="L18" s="127" t="s">
        <v>24</v>
      </c>
      <c r="M18" s="128">
        <v>1.8</v>
      </c>
      <c r="N18" s="128">
        <v>22.5</v>
      </c>
    </row>
    <row r="19" spans="2:14" s="97" customFormat="1" ht="15" customHeight="1">
      <c r="B19" s="95">
        <v>10</v>
      </c>
      <c r="C19" s="49" t="s">
        <v>19</v>
      </c>
      <c r="D19" s="49" t="s">
        <v>20</v>
      </c>
      <c r="E19" s="49" t="s">
        <v>21</v>
      </c>
      <c r="F19" s="49" t="s">
        <v>35</v>
      </c>
      <c r="G19" s="122">
        <v>100</v>
      </c>
      <c r="H19" s="123">
        <v>9797</v>
      </c>
      <c r="I19" s="124" t="s">
        <v>23</v>
      </c>
      <c r="J19" s="125">
        <v>78698</v>
      </c>
      <c r="K19" s="126">
        <v>41915</v>
      </c>
      <c r="L19" s="127" t="s">
        <v>24</v>
      </c>
      <c r="M19" s="128">
        <v>1.1000000000000001</v>
      </c>
      <c r="N19" s="128">
        <v>17.2</v>
      </c>
    </row>
    <row r="20" spans="2:14" s="97" customFormat="1" ht="15" customHeight="1">
      <c r="B20" s="95">
        <v>11</v>
      </c>
      <c r="C20" s="49" t="s">
        <v>19</v>
      </c>
      <c r="D20" s="49" t="s">
        <v>20</v>
      </c>
      <c r="E20" s="49" t="s">
        <v>21</v>
      </c>
      <c r="F20" s="49" t="s">
        <v>36</v>
      </c>
      <c r="G20" s="122">
        <v>100</v>
      </c>
      <c r="H20" s="123">
        <v>15456</v>
      </c>
      <c r="I20" s="49" t="s">
        <v>32</v>
      </c>
      <c r="J20" s="129" t="s">
        <v>33</v>
      </c>
      <c r="K20" s="126">
        <v>42647</v>
      </c>
      <c r="L20" s="127">
        <v>43697</v>
      </c>
      <c r="M20" s="128">
        <v>2</v>
      </c>
      <c r="N20" s="128">
        <v>30.8</v>
      </c>
    </row>
    <row r="21" spans="2:14" s="97" customFormat="1" ht="15" customHeight="1">
      <c r="B21" s="95">
        <v>12</v>
      </c>
      <c r="C21" s="49" t="s">
        <v>19</v>
      </c>
      <c r="D21" s="49" t="s">
        <v>20</v>
      </c>
      <c r="E21" s="49" t="s">
        <v>21</v>
      </c>
      <c r="F21" s="49" t="s">
        <v>37</v>
      </c>
      <c r="G21" s="122">
        <v>100</v>
      </c>
      <c r="H21" s="123">
        <v>23218</v>
      </c>
      <c r="I21" s="124" t="s">
        <v>32</v>
      </c>
      <c r="J21" s="129" t="s">
        <v>33</v>
      </c>
      <c r="K21" s="126">
        <v>43021</v>
      </c>
      <c r="L21" s="127">
        <v>42948</v>
      </c>
      <c r="M21" s="128">
        <v>2.9</v>
      </c>
      <c r="N21" s="128">
        <v>43.4</v>
      </c>
    </row>
    <row r="22" spans="2:14" s="97" customFormat="1" ht="15" customHeight="1">
      <c r="B22" s="95">
        <v>13</v>
      </c>
      <c r="C22" s="49" t="s">
        <v>19</v>
      </c>
      <c r="D22" s="49" t="s">
        <v>20</v>
      </c>
      <c r="E22" s="49" t="s">
        <v>38</v>
      </c>
      <c r="F22" s="49" t="s">
        <v>39</v>
      </c>
      <c r="G22" s="122">
        <v>100</v>
      </c>
      <c r="H22" s="123">
        <v>10708</v>
      </c>
      <c r="I22" s="124" t="s">
        <v>32</v>
      </c>
      <c r="J22" s="129" t="s">
        <v>33</v>
      </c>
      <c r="K22" s="126">
        <v>37393</v>
      </c>
      <c r="L22" s="127">
        <v>42948</v>
      </c>
      <c r="M22" s="128">
        <v>1.7</v>
      </c>
      <c r="N22" s="128">
        <v>35.200000000000003</v>
      </c>
    </row>
    <row r="23" spans="2:14" s="97" customFormat="1" ht="15" customHeight="1">
      <c r="B23" s="95">
        <v>14</v>
      </c>
      <c r="C23" s="49" t="s">
        <v>19</v>
      </c>
      <c r="D23" s="49" t="s">
        <v>20</v>
      </c>
      <c r="E23" s="49" t="s">
        <v>38</v>
      </c>
      <c r="F23" s="49" t="s">
        <v>40</v>
      </c>
      <c r="G23" s="122">
        <v>100</v>
      </c>
      <c r="H23" s="123">
        <v>14333</v>
      </c>
      <c r="I23" s="124" t="s">
        <v>23</v>
      </c>
      <c r="J23" s="125">
        <v>75436</v>
      </c>
      <c r="K23" s="126">
        <v>42566</v>
      </c>
      <c r="L23" s="127">
        <v>42948</v>
      </c>
      <c r="M23" s="128">
        <v>2.1</v>
      </c>
      <c r="N23" s="128">
        <v>31.2</v>
      </c>
    </row>
    <row r="24" spans="2:14" ht="15" customHeight="1">
      <c r="B24" s="95">
        <v>15</v>
      </c>
      <c r="C24" s="49" t="s">
        <v>19</v>
      </c>
      <c r="D24" s="49" t="s">
        <v>20</v>
      </c>
      <c r="E24" s="49" t="s">
        <v>38</v>
      </c>
      <c r="F24" s="49" t="s">
        <v>41</v>
      </c>
      <c r="G24" s="122">
        <v>100</v>
      </c>
      <c r="H24" s="123">
        <v>40566</v>
      </c>
      <c r="I24" s="124" t="s">
        <v>32</v>
      </c>
      <c r="J24" s="129" t="s">
        <v>33</v>
      </c>
      <c r="K24" s="126">
        <v>41619</v>
      </c>
      <c r="L24" s="127" t="s">
        <v>24</v>
      </c>
      <c r="M24" s="128">
        <v>6.8</v>
      </c>
      <c r="N24" s="128">
        <v>123.5</v>
      </c>
    </row>
    <row r="25" spans="2:14" s="97" customFormat="1" ht="15" customHeight="1">
      <c r="B25" s="95">
        <v>16</v>
      </c>
      <c r="C25" s="49" t="s">
        <v>19</v>
      </c>
      <c r="D25" s="49" t="s">
        <v>20</v>
      </c>
      <c r="E25" s="49" t="s">
        <v>38</v>
      </c>
      <c r="F25" s="49" t="s">
        <v>42</v>
      </c>
      <c r="G25" s="122">
        <v>100</v>
      </c>
      <c r="H25" s="123">
        <v>23112</v>
      </c>
      <c r="I25" s="124" t="s">
        <v>32</v>
      </c>
      <c r="J25" s="129" t="s">
        <v>33</v>
      </c>
      <c r="K25" s="126">
        <v>42176</v>
      </c>
      <c r="L25" s="127" t="s">
        <v>24</v>
      </c>
      <c r="M25" s="128">
        <v>3.3</v>
      </c>
      <c r="N25" s="128">
        <v>59.3</v>
      </c>
    </row>
    <row r="26" spans="2:14" s="97" customFormat="1" ht="15" customHeight="1">
      <c r="B26" s="95">
        <v>17</v>
      </c>
      <c r="C26" s="49" t="s">
        <v>19</v>
      </c>
      <c r="D26" s="49" t="s">
        <v>20</v>
      </c>
      <c r="E26" s="49" t="s">
        <v>38</v>
      </c>
      <c r="F26" s="49" t="s">
        <v>43</v>
      </c>
      <c r="G26" s="122">
        <v>100</v>
      </c>
      <c r="H26" s="123">
        <v>41401</v>
      </c>
      <c r="I26" s="124" t="s">
        <v>32</v>
      </c>
      <c r="J26" s="129" t="s">
        <v>33</v>
      </c>
      <c r="K26" s="126">
        <v>42207</v>
      </c>
      <c r="L26" s="127" t="s">
        <v>24</v>
      </c>
      <c r="M26" s="128">
        <v>5.8</v>
      </c>
      <c r="N26" s="128">
        <v>128.4</v>
      </c>
    </row>
    <row r="27" spans="2:14" s="97" customFormat="1" ht="15" customHeight="1">
      <c r="B27" s="95">
        <v>18</v>
      </c>
      <c r="C27" s="49" t="s">
        <v>19</v>
      </c>
      <c r="D27" s="49" t="s">
        <v>20</v>
      </c>
      <c r="E27" s="49" t="s">
        <v>38</v>
      </c>
      <c r="F27" s="49" t="s">
        <v>44</v>
      </c>
      <c r="G27" s="122">
        <v>100</v>
      </c>
      <c r="H27" s="123">
        <v>16074</v>
      </c>
      <c r="I27" s="124" t="s">
        <v>32</v>
      </c>
      <c r="J27" s="129" t="s">
        <v>33</v>
      </c>
      <c r="K27" s="126">
        <v>41984</v>
      </c>
      <c r="L27" s="127" t="s">
        <v>24</v>
      </c>
      <c r="M27" s="128">
        <v>2.5</v>
      </c>
      <c r="N27" s="128">
        <v>51.5</v>
      </c>
    </row>
    <row r="28" spans="2:14" s="97" customFormat="1" ht="15" customHeight="1">
      <c r="B28" s="95">
        <v>19</v>
      </c>
      <c r="C28" s="49" t="s">
        <v>19</v>
      </c>
      <c r="D28" s="49" t="s">
        <v>20</v>
      </c>
      <c r="E28" s="49" t="s">
        <v>38</v>
      </c>
      <c r="F28" s="49" t="s">
        <v>45</v>
      </c>
      <c r="G28" s="122">
        <v>100</v>
      </c>
      <c r="H28" s="123">
        <v>19218</v>
      </c>
      <c r="I28" s="124" t="s">
        <v>32</v>
      </c>
      <c r="J28" s="129" t="s">
        <v>33</v>
      </c>
      <c r="K28" s="126">
        <v>38463</v>
      </c>
      <c r="L28" s="127" t="s">
        <v>24</v>
      </c>
      <c r="M28" s="128">
        <v>3.4</v>
      </c>
      <c r="N28" s="128">
        <v>64.3</v>
      </c>
    </row>
    <row r="29" spans="2:14" s="97" customFormat="1" ht="15" customHeight="1">
      <c r="B29" s="95">
        <v>20</v>
      </c>
      <c r="C29" s="49" t="s">
        <v>19</v>
      </c>
      <c r="D29" s="49" t="s">
        <v>20</v>
      </c>
      <c r="E29" s="49" t="s">
        <v>38</v>
      </c>
      <c r="F29" s="49" t="s">
        <v>46</v>
      </c>
      <c r="G29" s="122">
        <v>100</v>
      </c>
      <c r="H29" s="123">
        <v>22511</v>
      </c>
      <c r="I29" s="124" t="s">
        <v>32</v>
      </c>
      <c r="J29" s="129" t="s">
        <v>33</v>
      </c>
      <c r="K29" s="126">
        <v>38699</v>
      </c>
      <c r="L29" s="127" t="s">
        <v>24</v>
      </c>
      <c r="M29" s="128">
        <v>3.4</v>
      </c>
      <c r="N29" s="128">
        <v>78.900000000000006</v>
      </c>
    </row>
    <row r="30" spans="2:14" s="97" customFormat="1" ht="15" customHeight="1">
      <c r="B30" s="95">
        <v>21</v>
      </c>
      <c r="C30" s="49" t="s">
        <v>19</v>
      </c>
      <c r="D30" s="49" t="s">
        <v>20</v>
      </c>
      <c r="E30" s="49" t="s">
        <v>38</v>
      </c>
      <c r="F30" s="49" t="s">
        <v>47</v>
      </c>
      <c r="G30" s="122">
        <v>100</v>
      </c>
      <c r="H30" s="123">
        <v>20078</v>
      </c>
      <c r="I30" s="124" t="s">
        <v>23</v>
      </c>
      <c r="J30" s="125">
        <v>75740</v>
      </c>
      <c r="K30" s="126">
        <v>42870</v>
      </c>
      <c r="L30" s="127">
        <v>43348</v>
      </c>
      <c r="M30" s="128">
        <v>2.9</v>
      </c>
      <c r="N30" s="128">
        <v>48.4</v>
      </c>
    </row>
    <row r="31" spans="2:14" s="97" customFormat="1" ht="15" customHeight="1">
      <c r="B31" s="95">
        <v>22</v>
      </c>
      <c r="C31" s="49" t="s">
        <v>19</v>
      </c>
      <c r="D31" s="49" t="s">
        <v>20</v>
      </c>
      <c r="E31" s="49" t="s">
        <v>38</v>
      </c>
      <c r="F31" s="49" t="s">
        <v>48</v>
      </c>
      <c r="G31" s="122">
        <v>100</v>
      </c>
      <c r="H31" s="123">
        <v>90661</v>
      </c>
      <c r="I31" s="124" t="s">
        <v>23</v>
      </c>
      <c r="J31" s="125" t="s">
        <v>49</v>
      </c>
      <c r="K31" s="126">
        <v>40039</v>
      </c>
      <c r="L31" s="127" t="s">
        <v>24</v>
      </c>
      <c r="M31" s="128">
        <v>3.9</v>
      </c>
      <c r="N31" s="128">
        <v>23</v>
      </c>
    </row>
    <row r="32" spans="2:14" s="97" customFormat="1" ht="15" customHeight="1">
      <c r="B32" s="95">
        <v>23</v>
      </c>
      <c r="C32" s="49" t="s">
        <v>19</v>
      </c>
      <c r="D32" s="49" t="s">
        <v>20</v>
      </c>
      <c r="E32" s="49" t="s">
        <v>38</v>
      </c>
      <c r="F32" s="49" t="s">
        <v>50</v>
      </c>
      <c r="G32" s="122">
        <v>100</v>
      </c>
      <c r="H32" s="123">
        <v>12319</v>
      </c>
      <c r="I32" s="124" t="s">
        <v>32</v>
      </c>
      <c r="J32" s="129" t="s">
        <v>33</v>
      </c>
      <c r="K32" s="126">
        <v>39598</v>
      </c>
      <c r="L32" s="127" t="s">
        <v>24</v>
      </c>
      <c r="M32" s="128">
        <v>1.9</v>
      </c>
      <c r="N32" s="128">
        <v>38.5</v>
      </c>
    </row>
    <row r="33" spans="2:14" s="97" customFormat="1" ht="15" customHeight="1">
      <c r="B33" s="95">
        <v>24</v>
      </c>
      <c r="C33" s="49" t="s">
        <v>19</v>
      </c>
      <c r="D33" s="49" t="s">
        <v>20</v>
      </c>
      <c r="E33" s="49" t="s">
        <v>38</v>
      </c>
      <c r="F33" s="49" t="s">
        <v>51</v>
      </c>
      <c r="G33" s="122">
        <v>100</v>
      </c>
      <c r="H33" s="123">
        <v>7065</v>
      </c>
      <c r="I33" s="124" t="s">
        <v>32</v>
      </c>
      <c r="J33" s="129" t="s">
        <v>33</v>
      </c>
      <c r="K33" s="126">
        <v>37734</v>
      </c>
      <c r="L33" s="127" t="s">
        <v>24</v>
      </c>
      <c r="M33" s="128">
        <v>1.1000000000000001</v>
      </c>
      <c r="N33" s="128">
        <v>21.1</v>
      </c>
    </row>
    <row r="34" spans="2:14" s="97" customFormat="1" ht="15" customHeight="1">
      <c r="B34" s="95">
        <v>25</v>
      </c>
      <c r="C34" s="49" t="s">
        <v>19</v>
      </c>
      <c r="D34" s="49" t="s">
        <v>20</v>
      </c>
      <c r="E34" s="49" t="s">
        <v>38</v>
      </c>
      <c r="F34" s="49" t="s">
        <v>52</v>
      </c>
      <c r="G34" s="122">
        <v>100</v>
      </c>
      <c r="H34" s="123">
        <v>10772</v>
      </c>
      <c r="I34" s="124" t="s">
        <v>32</v>
      </c>
      <c r="J34" s="129" t="s">
        <v>33</v>
      </c>
      <c r="K34" s="126">
        <v>40617</v>
      </c>
      <c r="L34" s="127" t="s">
        <v>24</v>
      </c>
      <c r="M34" s="128">
        <v>1.7</v>
      </c>
      <c r="N34" s="128">
        <v>34.6</v>
      </c>
    </row>
    <row r="35" spans="2:14" s="97" customFormat="1" ht="15" customHeight="1">
      <c r="B35" s="95">
        <v>26</v>
      </c>
      <c r="C35" s="49" t="s">
        <v>19</v>
      </c>
      <c r="D35" s="49" t="s">
        <v>20</v>
      </c>
      <c r="E35" s="49" t="s">
        <v>38</v>
      </c>
      <c r="F35" s="49" t="s">
        <v>53</v>
      </c>
      <c r="G35" s="122">
        <v>100</v>
      </c>
      <c r="H35" s="123">
        <v>18848</v>
      </c>
      <c r="I35" s="124" t="s">
        <v>23</v>
      </c>
      <c r="J35" s="125">
        <v>75513</v>
      </c>
      <c r="K35" s="126">
        <v>42643</v>
      </c>
      <c r="L35" s="127">
        <v>42704</v>
      </c>
      <c r="M35" s="128">
        <v>6.1</v>
      </c>
      <c r="N35" s="128">
        <v>74.2</v>
      </c>
    </row>
    <row r="36" spans="2:14" ht="15" customHeight="1">
      <c r="B36" s="95">
        <v>27</v>
      </c>
      <c r="C36" s="49" t="s">
        <v>19</v>
      </c>
      <c r="D36" s="49" t="s">
        <v>20</v>
      </c>
      <c r="E36" s="49" t="s">
        <v>38</v>
      </c>
      <c r="F36" s="49" t="s">
        <v>54</v>
      </c>
      <c r="G36" s="122">
        <v>100</v>
      </c>
      <c r="H36" s="123">
        <v>16648</v>
      </c>
      <c r="I36" s="49" t="s">
        <v>32</v>
      </c>
      <c r="J36" s="129" t="s">
        <v>33</v>
      </c>
      <c r="K36" s="126">
        <v>42139</v>
      </c>
      <c r="L36" s="127" t="s">
        <v>24</v>
      </c>
      <c r="M36" s="128">
        <v>3.4</v>
      </c>
      <c r="N36" s="128">
        <v>62.4</v>
      </c>
    </row>
    <row r="37" spans="2:14" s="97" customFormat="1" ht="15" customHeight="1">
      <c r="B37" s="95">
        <v>28</v>
      </c>
      <c r="C37" s="49" t="s">
        <v>19</v>
      </c>
      <c r="D37" s="49" t="s">
        <v>20</v>
      </c>
      <c r="E37" s="49" t="s">
        <v>38</v>
      </c>
      <c r="F37" s="49" t="s">
        <v>55</v>
      </c>
      <c r="G37" s="122">
        <v>100</v>
      </c>
      <c r="H37" s="123">
        <v>32839</v>
      </c>
      <c r="I37" s="49" t="s">
        <v>32</v>
      </c>
      <c r="J37" s="129" t="s">
        <v>33</v>
      </c>
      <c r="K37" s="126">
        <v>43525</v>
      </c>
      <c r="L37" s="127">
        <v>43697</v>
      </c>
      <c r="M37" s="128">
        <v>5</v>
      </c>
      <c r="N37" s="128">
        <v>110.2</v>
      </c>
    </row>
    <row r="38" spans="2:14" s="97" customFormat="1" ht="15" customHeight="1">
      <c r="B38" s="95">
        <v>29</v>
      </c>
      <c r="C38" s="49" t="s">
        <v>19</v>
      </c>
      <c r="D38" s="49" t="s">
        <v>20</v>
      </c>
      <c r="E38" s="49" t="s">
        <v>56</v>
      </c>
      <c r="F38" s="49" t="s">
        <v>57</v>
      </c>
      <c r="G38" s="122">
        <v>100</v>
      </c>
      <c r="H38" s="123">
        <v>20143</v>
      </c>
      <c r="I38" s="124" t="s">
        <v>23</v>
      </c>
      <c r="J38" s="125">
        <v>48733</v>
      </c>
      <c r="K38" s="126">
        <v>39857</v>
      </c>
      <c r="L38" s="127" t="s">
        <v>24</v>
      </c>
      <c r="M38" s="128">
        <v>2.4</v>
      </c>
      <c r="N38" s="128">
        <v>9.9</v>
      </c>
    </row>
    <row r="39" spans="2:14" s="97" customFormat="1" ht="15" customHeight="1">
      <c r="B39" s="95">
        <v>30</v>
      </c>
      <c r="C39" s="49" t="s">
        <v>19</v>
      </c>
      <c r="D39" s="49" t="s">
        <v>20</v>
      </c>
      <c r="E39" s="49" t="s">
        <v>58</v>
      </c>
      <c r="F39" s="49" t="s">
        <v>59</v>
      </c>
      <c r="G39" s="122">
        <v>100</v>
      </c>
      <c r="H39" s="123">
        <v>21493</v>
      </c>
      <c r="I39" s="49" t="s">
        <v>32</v>
      </c>
      <c r="J39" s="129" t="s">
        <v>33</v>
      </c>
      <c r="K39" s="126">
        <v>42036</v>
      </c>
      <c r="L39" s="127" t="s">
        <v>24</v>
      </c>
      <c r="M39" s="128">
        <v>1.8</v>
      </c>
      <c r="N39" s="128">
        <v>42.9</v>
      </c>
    </row>
    <row r="40" spans="2:14" s="97" customFormat="1" ht="15" customHeight="1">
      <c r="B40" s="95">
        <v>31</v>
      </c>
      <c r="C40" s="49" t="s">
        <v>19</v>
      </c>
      <c r="D40" s="49" t="s">
        <v>20</v>
      </c>
      <c r="E40" s="49" t="s">
        <v>58</v>
      </c>
      <c r="F40" s="49" t="s">
        <v>60</v>
      </c>
      <c r="G40" s="122">
        <v>100</v>
      </c>
      <c r="H40" s="123">
        <v>22106</v>
      </c>
      <c r="I40" s="124" t="s">
        <v>32</v>
      </c>
      <c r="J40" s="129" t="s">
        <v>33</v>
      </c>
      <c r="K40" s="126">
        <v>38657</v>
      </c>
      <c r="L40" s="127" t="s">
        <v>24</v>
      </c>
      <c r="M40" s="128">
        <v>2.2000000000000002</v>
      </c>
      <c r="N40" s="128">
        <v>41.8</v>
      </c>
    </row>
    <row r="41" spans="2:14" s="97" customFormat="1" ht="15" customHeight="1">
      <c r="B41" s="95">
        <v>32</v>
      </c>
      <c r="C41" s="49" t="s">
        <v>19</v>
      </c>
      <c r="D41" s="49" t="s">
        <v>20</v>
      </c>
      <c r="E41" s="49" t="s">
        <v>58</v>
      </c>
      <c r="F41" s="49" t="s">
        <v>61</v>
      </c>
      <c r="G41" s="122">
        <v>100</v>
      </c>
      <c r="H41" s="123">
        <v>21854</v>
      </c>
      <c r="I41" s="124" t="s">
        <v>32</v>
      </c>
      <c r="J41" s="129" t="s">
        <v>33</v>
      </c>
      <c r="K41" s="126">
        <v>43056</v>
      </c>
      <c r="L41" s="127">
        <v>42962</v>
      </c>
      <c r="M41" s="128">
        <v>2.2000000000000002</v>
      </c>
      <c r="N41" s="128">
        <v>41.5</v>
      </c>
    </row>
    <row r="42" spans="2:14" s="97" customFormat="1" ht="15" customHeight="1">
      <c r="B42" s="95">
        <v>33</v>
      </c>
      <c r="C42" s="49" t="s">
        <v>19</v>
      </c>
      <c r="D42" s="49" t="s">
        <v>20</v>
      </c>
      <c r="E42" s="49" t="s">
        <v>58</v>
      </c>
      <c r="F42" s="49" t="s">
        <v>62</v>
      </c>
      <c r="G42" s="122">
        <v>100</v>
      </c>
      <c r="H42" s="123">
        <v>21271</v>
      </c>
      <c r="I42" s="124" t="s">
        <v>32</v>
      </c>
      <c r="J42" s="129" t="s">
        <v>33</v>
      </c>
      <c r="K42" s="126">
        <v>43224</v>
      </c>
      <c r="L42" s="127">
        <v>42990</v>
      </c>
      <c r="M42" s="128">
        <v>2</v>
      </c>
      <c r="N42" s="128">
        <v>42.5</v>
      </c>
    </row>
    <row r="43" spans="2:14" s="97" customFormat="1" ht="15" customHeight="1">
      <c r="B43" s="95">
        <v>34</v>
      </c>
      <c r="C43" s="49" t="s">
        <v>19</v>
      </c>
      <c r="D43" s="49" t="s">
        <v>20</v>
      </c>
      <c r="E43" s="49" t="s">
        <v>58</v>
      </c>
      <c r="F43" s="49" t="s">
        <v>63</v>
      </c>
      <c r="G43" s="122">
        <v>100</v>
      </c>
      <c r="H43" s="123">
        <v>10425</v>
      </c>
      <c r="I43" s="124" t="s">
        <v>32</v>
      </c>
      <c r="J43" s="129" t="s">
        <v>33</v>
      </c>
      <c r="K43" s="126">
        <v>38608</v>
      </c>
      <c r="L43" s="127">
        <v>42948</v>
      </c>
      <c r="M43" s="128">
        <v>1.1000000000000001</v>
      </c>
      <c r="N43" s="128">
        <v>18.3</v>
      </c>
    </row>
    <row r="44" spans="2:14" s="97" customFormat="1" ht="15" customHeight="1">
      <c r="B44" s="95">
        <v>35</v>
      </c>
      <c r="C44" s="49" t="s">
        <v>19</v>
      </c>
      <c r="D44" s="49" t="s">
        <v>20</v>
      </c>
      <c r="E44" s="49" t="s">
        <v>58</v>
      </c>
      <c r="F44" s="49" t="s">
        <v>64</v>
      </c>
      <c r="G44" s="122">
        <v>100</v>
      </c>
      <c r="H44" s="123">
        <v>23088</v>
      </c>
      <c r="I44" s="124" t="s">
        <v>32</v>
      </c>
      <c r="J44" s="129" t="s">
        <v>33</v>
      </c>
      <c r="K44" s="126">
        <v>42788</v>
      </c>
      <c r="L44" s="127">
        <v>42948</v>
      </c>
      <c r="M44" s="128">
        <v>2.1</v>
      </c>
      <c r="N44" s="128">
        <v>40.9</v>
      </c>
    </row>
    <row r="45" spans="2:14" s="97" customFormat="1" ht="15" customHeight="1">
      <c r="B45" s="95">
        <v>36</v>
      </c>
      <c r="C45" s="49" t="s">
        <v>19</v>
      </c>
      <c r="D45" s="49" t="s">
        <v>20</v>
      </c>
      <c r="E45" s="49" t="s">
        <v>58</v>
      </c>
      <c r="F45" s="49" t="s">
        <v>65</v>
      </c>
      <c r="G45" s="122">
        <v>100</v>
      </c>
      <c r="H45" s="123">
        <v>12729</v>
      </c>
      <c r="I45" s="124" t="s">
        <v>32</v>
      </c>
      <c r="J45" s="129" t="s">
        <v>33</v>
      </c>
      <c r="K45" s="126">
        <v>39904</v>
      </c>
      <c r="L45" s="127" t="s">
        <v>24</v>
      </c>
      <c r="M45" s="128">
        <v>1.3</v>
      </c>
      <c r="N45" s="128">
        <v>30.3</v>
      </c>
    </row>
    <row r="46" spans="2:14" s="97" customFormat="1" ht="15" customHeight="1">
      <c r="B46" s="95">
        <v>37</v>
      </c>
      <c r="C46" s="49" t="s">
        <v>19</v>
      </c>
      <c r="D46" s="49" t="s">
        <v>20</v>
      </c>
      <c r="E46" s="49" t="s">
        <v>58</v>
      </c>
      <c r="F46" s="49" t="s">
        <v>66</v>
      </c>
      <c r="G46" s="122">
        <v>100</v>
      </c>
      <c r="H46" s="123">
        <v>17606</v>
      </c>
      <c r="I46" s="124" t="s">
        <v>32</v>
      </c>
      <c r="J46" s="129" t="s">
        <v>33</v>
      </c>
      <c r="K46" s="126">
        <v>38231</v>
      </c>
      <c r="L46" s="127" t="s">
        <v>24</v>
      </c>
      <c r="M46" s="128">
        <v>1.9</v>
      </c>
      <c r="N46" s="128">
        <v>31.5</v>
      </c>
    </row>
    <row r="47" spans="2:14" s="97" customFormat="1" ht="15" customHeight="1">
      <c r="B47" s="95">
        <v>38</v>
      </c>
      <c r="C47" s="49" t="s">
        <v>19</v>
      </c>
      <c r="D47" s="49" t="s">
        <v>20</v>
      </c>
      <c r="E47" s="49" t="s">
        <v>58</v>
      </c>
      <c r="F47" s="49" t="s">
        <v>67</v>
      </c>
      <c r="G47" s="122">
        <v>100</v>
      </c>
      <c r="H47" s="123">
        <v>28062</v>
      </c>
      <c r="I47" s="124" t="s">
        <v>32</v>
      </c>
      <c r="J47" s="129" t="s">
        <v>33</v>
      </c>
      <c r="K47" s="126">
        <v>38991</v>
      </c>
      <c r="L47" s="127" t="s">
        <v>24</v>
      </c>
      <c r="M47" s="128">
        <v>3</v>
      </c>
      <c r="N47" s="128">
        <v>50.6</v>
      </c>
    </row>
    <row r="48" spans="2:14" s="97" customFormat="1" ht="15" customHeight="1">
      <c r="B48" s="95">
        <v>39</v>
      </c>
      <c r="C48" s="49" t="s">
        <v>19</v>
      </c>
      <c r="D48" s="49" t="s">
        <v>20</v>
      </c>
      <c r="E48" s="49" t="s">
        <v>58</v>
      </c>
      <c r="F48" s="49" t="s">
        <v>68</v>
      </c>
      <c r="G48" s="122">
        <v>100</v>
      </c>
      <c r="H48" s="123">
        <v>26153</v>
      </c>
      <c r="I48" s="124" t="s">
        <v>32</v>
      </c>
      <c r="J48" s="129" t="s">
        <v>33</v>
      </c>
      <c r="K48" s="126">
        <v>40634</v>
      </c>
      <c r="L48" s="127" t="s">
        <v>24</v>
      </c>
      <c r="M48" s="128">
        <v>2.2000000000000002</v>
      </c>
      <c r="N48" s="128">
        <v>48.9</v>
      </c>
    </row>
    <row r="49" spans="2:14" s="97" customFormat="1" ht="15" customHeight="1">
      <c r="B49" s="95">
        <v>40</v>
      </c>
      <c r="C49" s="49" t="s">
        <v>19</v>
      </c>
      <c r="D49" s="49" t="s">
        <v>20</v>
      </c>
      <c r="E49" s="49" t="s">
        <v>58</v>
      </c>
      <c r="F49" s="49" t="s">
        <v>69</v>
      </c>
      <c r="G49" s="122">
        <v>100</v>
      </c>
      <c r="H49" s="123">
        <v>24731.5</v>
      </c>
      <c r="I49" s="124" t="s">
        <v>32</v>
      </c>
      <c r="J49" s="129" t="s">
        <v>33</v>
      </c>
      <c r="K49" s="126">
        <v>38930</v>
      </c>
      <c r="L49" s="127" t="s">
        <v>24</v>
      </c>
      <c r="M49" s="128">
        <v>2.6</v>
      </c>
      <c r="N49" s="128">
        <v>42.5</v>
      </c>
    </row>
    <row r="50" spans="2:14" s="97" customFormat="1" ht="15" customHeight="1">
      <c r="B50" s="95">
        <v>41</v>
      </c>
      <c r="C50" s="49" t="s">
        <v>19</v>
      </c>
      <c r="D50" s="49" t="s">
        <v>20</v>
      </c>
      <c r="E50" s="49" t="s">
        <v>58</v>
      </c>
      <c r="F50" s="49" t="s">
        <v>70</v>
      </c>
      <c r="G50" s="122">
        <v>100</v>
      </c>
      <c r="H50" s="123">
        <v>38335</v>
      </c>
      <c r="I50" s="124" t="s">
        <v>32</v>
      </c>
      <c r="J50" s="129" t="s">
        <v>33</v>
      </c>
      <c r="K50" s="126">
        <v>42089</v>
      </c>
      <c r="L50" s="127" t="s">
        <v>24</v>
      </c>
      <c r="M50" s="128">
        <v>3.8</v>
      </c>
      <c r="N50" s="128">
        <v>74.599999999999994</v>
      </c>
    </row>
    <row r="51" spans="2:14" s="97" customFormat="1" ht="15" customHeight="1">
      <c r="B51" s="95">
        <v>42</v>
      </c>
      <c r="C51" s="49" t="s">
        <v>19</v>
      </c>
      <c r="D51" s="49" t="s">
        <v>20</v>
      </c>
      <c r="E51" s="49" t="s">
        <v>58</v>
      </c>
      <c r="F51" s="49" t="s">
        <v>71</v>
      </c>
      <c r="G51" s="122">
        <v>100</v>
      </c>
      <c r="H51" s="123">
        <v>25163</v>
      </c>
      <c r="I51" s="124" t="s">
        <v>32</v>
      </c>
      <c r="J51" s="129" t="s">
        <v>33</v>
      </c>
      <c r="K51" s="126">
        <v>40878</v>
      </c>
      <c r="L51" s="127" t="s">
        <v>24</v>
      </c>
      <c r="M51" s="128">
        <v>2.2999999999999998</v>
      </c>
      <c r="N51" s="128">
        <v>45.3</v>
      </c>
    </row>
    <row r="52" spans="2:14" s="97" customFormat="1" ht="15" customHeight="1">
      <c r="B52" s="95">
        <v>43</v>
      </c>
      <c r="C52" s="49" t="s">
        <v>19</v>
      </c>
      <c r="D52" s="49" t="s">
        <v>20</v>
      </c>
      <c r="E52" s="49" t="s">
        <v>58</v>
      </c>
      <c r="F52" s="49" t="s">
        <v>72</v>
      </c>
      <c r="G52" s="122">
        <v>100</v>
      </c>
      <c r="H52" s="123">
        <v>30004</v>
      </c>
      <c r="I52" s="124" t="s">
        <v>32</v>
      </c>
      <c r="J52" s="129" t="s">
        <v>33</v>
      </c>
      <c r="K52" s="126">
        <v>41244</v>
      </c>
      <c r="L52" s="127" t="s">
        <v>24</v>
      </c>
      <c r="M52" s="128">
        <v>3.5</v>
      </c>
      <c r="N52" s="128">
        <v>62</v>
      </c>
    </row>
    <row r="53" spans="2:14" s="97" customFormat="1" ht="15" customHeight="1">
      <c r="B53" s="95">
        <v>44</v>
      </c>
      <c r="C53" s="49" t="s">
        <v>19</v>
      </c>
      <c r="D53" s="49" t="s">
        <v>20</v>
      </c>
      <c r="E53" s="49" t="s">
        <v>58</v>
      </c>
      <c r="F53" s="49" t="s">
        <v>73</v>
      </c>
      <c r="G53" s="122">
        <v>100</v>
      </c>
      <c r="H53" s="123">
        <v>13495</v>
      </c>
      <c r="I53" s="124" t="s">
        <v>32</v>
      </c>
      <c r="J53" s="129" t="s">
        <v>33</v>
      </c>
      <c r="K53" s="126">
        <v>41949</v>
      </c>
      <c r="L53" s="127" t="s">
        <v>24</v>
      </c>
      <c r="M53" s="128">
        <v>1.8</v>
      </c>
      <c r="N53" s="128">
        <v>31.5</v>
      </c>
    </row>
    <row r="54" spans="2:14" s="97" customFormat="1" ht="15" customHeight="1">
      <c r="B54" s="95">
        <v>45</v>
      </c>
      <c r="C54" s="49" t="s">
        <v>19</v>
      </c>
      <c r="D54" s="49" t="s">
        <v>20</v>
      </c>
      <c r="E54" s="49" t="s">
        <v>58</v>
      </c>
      <c r="F54" s="49" t="s">
        <v>74</v>
      </c>
      <c r="G54" s="122">
        <v>100</v>
      </c>
      <c r="H54" s="123">
        <v>27272</v>
      </c>
      <c r="I54" s="124" t="s">
        <v>32</v>
      </c>
      <c r="J54" s="129" t="s">
        <v>33</v>
      </c>
      <c r="K54" s="126">
        <v>40756</v>
      </c>
      <c r="L54" s="127" t="s">
        <v>24</v>
      </c>
      <c r="M54" s="128">
        <v>2.7</v>
      </c>
      <c r="N54" s="128">
        <v>51.5</v>
      </c>
    </row>
    <row r="55" spans="2:14" s="97" customFormat="1" ht="15" customHeight="1">
      <c r="B55" s="95">
        <v>46</v>
      </c>
      <c r="C55" s="49" t="s">
        <v>19</v>
      </c>
      <c r="D55" s="49" t="s">
        <v>20</v>
      </c>
      <c r="E55" s="49" t="s">
        <v>58</v>
      </c>
      <c r="F55" s="49" t="s">
        <v>75</v>
      </c>
      <c r="G55" s="122">
        <v>100</v>
      </c>
      <c r="H55" s="123">
        <v>15095</v>
      </c>
      <c r="I55" s="124" t="s">
        <v>32</v>
      </c>
      <c r="J55" s="129" t="s">
        <v>33</v>
      </c>
      <c r="K55" s="126">
        <v>42217</v>
      </c>
      <c r="L55" s="127" t="s">
        <v>24</v>
      </c>
      <c r="M55" s="128">
        <v>1.6</v>
      </c>
      <c r="N55" s="128">
        <v>30.4</v>
      </c>
    </row>
    <row r="56" spans="2:14" s="97" customFormat="1" ht="15" customHeight="1">
      <c r="B56" s="95">
        <v>47</v>
      </c>
      <c r="C56" s="49" t="s">
        <v>19</v>
      </c>
      <c r="D56" s="49" t="s">
        <v>20</v>
      </c>
      <c r="E56" s="49" t="s">
        <v>58</v>
      </c>
      <c r="F56" s="49" t="s">
        <v>76</v>
      </c>
      <c r="G56" s="122">
        <v>100</v>
      </c>
      <c r="H56" s="123">
        <v>21660</v>
      </c>
      <c r="I56" s="124" t="s">
        <v>32</v>
      </c>
      <c r="J56" s="129" t="s">
        <v>33</v>
      </c>
      <c r="K56" s="126">
        <v>42543</v>
      </c>
      <c r="L56" s="127">
        <v>42613</v>
      </c>
      <c r="M56" s="128">
        <v>3</v>
      </c>
      <c r="N56" s="128">
        <v>44.9</v>
      </c>
    </row>
    <row r="57" spans="2:14" s="97" customFormat="1" ht="15" customHeight="1">
      <c r="B57" s="95">
        <v>48</v>
      </c>
      <c r="C57" s="49" t="s">
        <v>19</v>
      </c>
      <c r="D57" s="49" t="s">
        <v>20</v>
      </c>
      <c r="E57" s="49" t="s">
        <v>58</v>
      </c>
      <c r="F57" s="49" t="s">
        <v>77</v>
      </c>
      <c r="G57" s="122">
        <v>100</v>
      </c>
      <c r="H57" s="123">
        <v>74546</v>
      </c>
      <c r="I57" s="124" t="s">
        <v>32</v>
      </c>
      <c r="J57" s="129" t="s">
        <v>33</v>
      </c>
      <c r="K57" s="126">
        <v>42551</v>
      </c>
      <c r="L57" s="127" t="s">
        <v>24</v>
      </c>
      <c r="M57" s="128">
        <v>6.5</v>
      </c>
      <c r="N57" s="128">
        <v>112.8</v>
      </c>
    </row>
    <row r="58" spans="2:14" s="97" customFormat="1" ht="15" customHeight="1">
      <c r="B58" s="95">
        <v>49</v>
      </c>
      <c r="C58" s="49" t="s">
        <v>19</v>
      </c>
      <c r="D58" s="49" t="s">
        <v>20</v>
      </c>
      <c r="E58" s="49" t="s">
        <v>58</v>
      </c>
      <c r="F58" s="49" t="s">
        <v>78</v>
      </c>
      <c r="G58" s="122">
        <v>100</v>
      </c>
      <c r="H58" s="123">
        <v>7175</v>
      </c>
      <c r="I58" s="124" t="s">
        <v>32</v>
      </c>
      <c r="J58" s="129" t="s">
        <v>33</v>
      </c>
      <c r="K58" s="126">
        <v>42468</v>
      </c>
      <c r="L58" s="127" t="s">
        <v>24</v>
      </c>
      <c r="M58" s="128">
        <v>3.2</v>
      </c>
      <c r="N58" s="128">
        <v>28.3</v>
      </c>
    </row>
    <row r="59" spans="2:14" ht="15" customHeight="1">
      <c r="B59" s="95">
        <v>50</v>
      </c>
      <c r="C59" s="49" t="s">
        <v>19</v>
      </c>
      <c r="D59" s="49" t="s">
        <v>20</v>
      </c>
      <c r="E59" s="49" t="s">
        <v>58</v>
      </c>
      <c r="F59" s="49" t="s">
        <v>79</v>
      </c>
      <c r="G59" s="122">
        <v>100</v>
      </c>
      <c r="H59" s="123">
        <v>15544</v>
      </c>
      <c r="I59" s="124" t="s">
        <v>23</v>
      </c>
      <c r="J59" s="125">
        <v>53873</v>
      </c>
      <c r="K59" s="126">
        <v>39417</v>
      </c>
      <c r="L59" s="127" t="s">
        <v>24</v>
      </c>
      <c r="M59" s="128">
        <v>1.3</v>
      </c>
      <c r="N59" s="128">
        <v>10.6</v>
      </c>
    </row>
    <row r="60" spans="2:14" ht="15" customHeight="1">
      <c r="B60" s="95">
        <v>51</v>
      </c>
      <c r="C60" s="49" t="s">
        <v>19</v>
      </c>
      <c r="D60" s="49" t="s">
        <v>20</v>
      </c>
      <c r="E60" s="49" t="s">
        <v>58</v>
      </c>
      <c r="F60" s="49" t="s">
        <v>80</v>
      </c>
      <c r="G60" s="122">
        <v>100</v>
      </c>
      <c r="H60" s="123">
        <v>9869</v>
      </c>
      <c r="I60" s="124" t="s">
        <v>23</v>
      </c>
      <c r="J60" s="125">
        <v>53873</v>
      </c>
      <c r="K60" s="126">
        <v>39873</v>
      </c>
      <c r="L60" s="127" t="s">
        <v>24</v>
      </c>
      <c r="M60" s="128">
        <v>1.2</v>
      </c>
      <c r="N60" s="128">
        <v>6.8</v>
      </c>
    </row>
    <row r="61" spans="2:14" ht="15" customHeight="1">
      <c r="B61" s="95">
        <v>52</v>
      </c>
      <c r="C61" s="49" t="s">
        <v>19</v>
      </c>
      <c r="D61" s="49" t="s">
        <v>20</v>
      </c>
      <c r="E61" s="49" t="s">
        <v>58</v>
      </c>
      <c r="F61" s="49" t="s">
        <v>81</v>
      </c>
      <c r="G61" s="122">
        <v>100</v>
      </c>
      <c r="H61" s="123">
        <v>12086</v>
      </c>
      <c r="I61" s="124" t="s">
        <v>23</v>
      </c>
      <c r="J61" s="125">
        <v>53873</v>
      </c>
      <c r="K61" s="126">
        <v>39661</v>
      </c>
      <c r="L61" s="127" t="s">
        <v>24</v>
      </c>
      <c r="M61" s="128">
        <v>1.2</v>
      </c>
      <c r="N61" s="128">
        <v>7.9</v>
      </c>
    </row>
    <row r="62" spans="2:14" ht="15" customHeight="1">
      <c r="B62" s="95">
        <v>53</v>
      </c>
      <c r="C62" s="49" t="s">
        <v>19</v>
      </c>
      <c r="D62" s="49" t="s">
        <v>20</v>
      </c>
      <c r="E62" s="49" t="s">
        <v>58</v>
      </c>
      <c r="F62" s="49" t="s">
        <v>82</v>
      </c>
      <c r="G62" s="122">
        <v>100</v>
      </c>
      <c r="H62" s="123">
        <v>46231</v>
      </c>
      <c r="I62" s="124" t="s">
        <v>23</v>
      </c>
      <c r="J62" s="125">
        <v>53873</v>
      </c>
      <c r="K62" s="126">
        <v>39724</v>
      </c>
      <c r="L62" s="127" t="s">
        <v>24</v>
      </c>
      <c r="M62" s="128">
        <v>3.3</v>
      </c>
      <c r="N62" s="128">
        <v>27.5</v>
      </c>
    </row>
    <row r="63" spans="2:14" ht="15" customHeight="1">
      <c r="B63" s="95">
        <v>54</v>
      </c>
      <c r="C63" s="49" t="s">
        <v>19</v>
      </c>
      <c r="D63" s="49" t="s">
        <v>20</v>
      </c>
      <c r="E63" s="49" t="s">
        <v>58</v>
      </c>
      <c r="F63" s="49" t="s">
        <v>83</v>
      </c>
      <c r="G63" s="122">
        <v>100</v>
      </c>
      <c r="H63" s="123">
        <v>18599</v>
      </c>
      <c r="I63" s="124" t="s">
        <v>23</v>
      </c>
      <c r="J63" s="125">
        <v>53873</v>
      </c>
      <c r="K63" s="126">
        <v>39965</v>
      </c>
      <c r="L63" s="127" t="s">
        <v>24</v>
      </c>
      <c r="M63" s="128">
        <v>2.7</v>
      </c>
      <c r="N63" s="128">
        <v>16</v>
      </c>
    </row>
    <row r="64" spans="2:14" ht="15" customHeight="1">
      <c r="B64" s="95">
        <v>55</v>
      </c>
      <c r="C64" s="49" t="s">
        <v>19</v>
      </c>
      <c r="D64" s="49" t="s">
        <v>20</v>
      </c>
      <c r="E64" s="49" t="s">
        <v>58</v>
      </c>
      <c r="F64" s="49" t="s">
        <v>84</v>
      </c>
      <c r="G64" s="122">
        <v>100</v>
      </c>
      <c r="H64" s="123">
        <v>3085</v>
      </c>
      <c r="I64" s="124" t="s">
        <v>23</v>
      </c>
      <c r="J64" s="125">
        <v>53873</v>
      </c>
      <c r="K64" s="126">
        <v>39569</v>
      </c>
      <c r="L64" s="127" t="s">
        <v>24</v>
      </c>
      <c r="M64" s="128">
        <v>0.6</v>
      </c>
      <c r="N64" s="128">
        <v>3.3</v>
      </c>
    </row>
    <row r="65" spans="2:18" s="97" customFormat="1" ht="15" customHeight="1">
      <c r="B65" s="95">
        <v>56</v>
      </c>
      <c r="C65" s="49" t="s">
        <v>19</v>
      </c>
      <c r="D65" s="49" t="s">
        <v>20</v>
      </c>
      <c r="E65" s="49" t="s">
        <v>58</v>
      </c>
      <c r="F65" s="49" t="s">
        <v>85</v>
      </c>
      <c r="G65" s="122">
        <v>100</v>
      </c>
      <c r="H65" s="123">
        <v>14636</v>
      </c>
      <c r="I65" s="49" t="s">
        <v>32</v>
      </c>
      <c r="J65" s="129" t="s">
        <v>33</v>
      </c>
      <c r="K65" s="126">
        <v>42158</v>
      </c>
      <c r="L65" s="127" t="s">
        <v>24</v>
      </c>
      <c r="M65" s="128">
        <v>1.2</v>
      </c>
      <c r="N65" s="128">
        <v>25.3</v>
      </c>
    </row>
    <row r="66" spans="2:18" s="97" customFormat="1" ht="15" customHeight="1">
      <c r="B66" s="95">
        <v>57</v>
      </c>
      <c r="C66" s="49" t="s">
        <v>19</v>
      </c>
      <c r="D66" s="49" t="s">
        <v>20</v>
      </c>
      <c r="E66" s="49" t="s">
        <v>58</v>
      </c>
      <c r="F66" s="49" t="s">
        <v>86</v>
      </c>
      <c r="G66" s="122">
        <v>100</v>
      </c>
      <c r="H66" s="123">
        <v>25762</v>
      </c>
      <c r="I66" s="49" t="s">
        <v>32</v>
      </c>
      <c r="J66" s="129" t="s">
        <v>33</v>
      </c>
      <c r="K66" s="126">
        <v>42713</v>
      </c>
      <c r="L66" s="127">
        <v>43697</v>
      </c>
      <c r="M66" s="128">
        <v>3.3</v>
      </c>
      <c r="N66" s="128">
        <v>57.1</v>
      </c>
    </row>
    <row r="67" spans="2:18" s="97" customFormat="1" ht="15" customHeight="1">
      <c r="B67" s="95">
        <v>58</v>
      </c>
      <c r="C67" s="49" t="s">
        <v>19</v>
      </c>
      <c r="D67" s="49" t="s">
        <v>20</v>
      </c>
      <c r="E67" s="49" t="s">
        <v>58</v>
      </c>
      <c r="F67" s="49" t="s">
        <v>87</v>
      </c>
      <c r="G67" s="122">
        <v>100</v>
      </c>
      <c r="H67" s="123">
        <v>14263</v>
      </c>
      <c r="I67" s="49" t="s">
        <v>32</v>
      </c>
      <c r="J67" s="129" t="s">
        <v>33</v>
      </c>
      <c r="K67" s="126">
        <v>43599</v>
      </c>
      <c r="L67" s="127">
        <v>44055</v>
      </c>
      <c r="M67" s="128">
        <v>1.3</v>
      </c>
      <c r="N67" s="128">
        <v>31.4</v>
      </c>
    </row>
    <row r="68" spans="2:18" s="97" customFormat="1" ht="15" customHeight="1">
      <c r="B68" s="95">
        <v>59</v>
      </c>
      <c r="C68" s="49" t="s">
        <v>19</v>
      </c>
      <c r="D68" s="49" t="s">
        <v>20</v>
      </c>
      <c r="E68" s="49" t="s">
        <v>58</v>
      </c>
      <c r="F68" s="49" t="s">
        <v>88</v>
      </c>
      <c r="G68" s="122">
        <v>100</v>
      </c>
      <c r="H68" s="123">
        <v>9489.2999999999993</v>
      </c>
      <c r="I68" s="49" t="s">
        <v>32</v>
      </c>
      <c r="J68" s="129" t="s">
        <v>33</v>
      </c>
      <c r="K68" s="126">
        <v>44682</v>
      </c>
      <c r="L68" s="127">
        <v>44739</v>
      </c>
      <c r="M68" s="128">
        <v>1.1000000000000001</v>
      </c>
      <c r="N68" s="128">
        <v>19.8</v>
      </c>
    </row>
    <row r="69" spans="2:18" s="97" customFormat="1" ht="15" customHeight="1">
      <c r="B69" s="95">
        <v>60</v>
      </c>
      <c r="C69" s="49" t="s">
        <v>19</v>
      </c>
      <c r="D69" s="49" t="s">
        <v>20</v>
      </c>
      <c r="E69" s="49" t="s">
        <v>58</v>
      </c>
      <c r="F69" s="49" t="s">
        <v>89</v>
      </c>
      <c r="G69" s="122">
        <v>100</v>
      </c>
      <c r="H69" s="123">
        <v>7313.5</v>
      </c>
      <c r="I69" s="49" t="s">
        <v>32</v>
      </c>
      <c r="J69" s="129" t="s">
        <v>33</v>
      </c>
      <c r="K69" s="126">
        <v>44682</v>
      </c>
      <c r="L69" s="127">
        <v>44739</v>
      </c>
      <c r="M69" s="128">
        <v>0.7</v>
      </c>
      <c r="N69" s="128">
        <v>14.7</v>
      </c>
    </row>
    <row r="70" spans="2:18" s="97" customFormat="1" ht="15" customHeight="1">
      <c r="B70" s="95">
        <v>61</v>
      </c>
      <c r="C70" s="49" t="s">
        <v>19</v>
      </c>
      <c r="D70" s="49" t="s">
        <v>20</v>
      </c>
      <c r="E70" s="49" t="s">
        <v>58</v>
      </c>
      <c r="F70" s="49" t="s">
        <v>90</v>
      </c>
      <c r="G70" s="122">
        <v>100</v>
      </c>
      <c r="H70" s="123">
        <v>8286.1</v>
      </c>
      <c r="I70" s="49" t="s">
        <v>32</v>
      </c>
      <c r="J70" s="129" t="s">
        <v>33</v>
      </c>
      <c r="K70" s="126">
        <v>44682</v>
      </c>
      <c r="L70" s="127">
        <v>44739</v>
      </c>
      <c r="M70" s="128">
        <v>0.9</v>
      </c>
      <c r="N70" s="128">
        <v>16.3</v>
      </c>
    </row>
    <row r="71" spans="2:18" s="98" customFormat="1" ht="15" customHeight="1">
      <c r="B71" s="95">
        <v>62</v>
      </c>
      <c r="C71" s="49" t="s">
        <v>19</v>
      </c>
      <c r="D71" s="49" t="s">
        <v>91</v>
      </c>
      <c r="E71" s="49" t="s">
        <v>92</v>
      </c>
      <c r="F71" s="49" t="s">
        <v>93</v>
      </c>
      <c r="G71" s="122">
        <v>100</v>
      </c>
      <c r="H71" s="123">
        <v>16831</v>
      </c>
      <c r="I71" s="49" t="s">
        <v>32</v>
      </c>
      <c r="J71" s="129" t="str">
        <f t="shared" ref="J71:J116" si="0">IF(I71="Freehold", "-"," " )</f>
        <v>-</v>
      </c>
      <c r="K71" s="49" t="s">
        <v>94</v>
      </c>
      <c r="L71" s="127">
        <v>43245</v>
      </c>
      <c r="M71" s="128">
        <v>1.5</v>
      </c>
      <c r="N71" s="128">
        <v>22.6</v>
      </c>
    </row>
    <row r="72" spans="2:18" s="97" customFormat="1" ht="15" customHeight="1">
      <c r="B72" s="95">
        <v>63</v>
      </c>
      <c r="C72" s="49" t="s">
        <v>19</v>
      </c>
      <c r="D72" s="49" t="s">
        <v>91</v>
      </c>
      <c r="E72" s="49" t="s">
        <v>92</v>
      </c>
      <c r="F72" s="49" t="s">
        <v>95</v>
      </c>
      <c r="G72" s="122">
        <v>100</v>
      </c>
      <c r="H72" s="123">
        <v>31957</v>
      </c>
      <c r="I72" s="49" t="s">
        <v>32</v>
      </c>
      <c r="J72" s="129" t="str">
        <f t="shared" si="0"/>
        <v>-</v>
      </c>
      <c r="K72" s="126">
        <v>42614</v>
      </c>
      <c r="L72" s="127">
        <v>43245</v>
      </c>
      <c r="M72" s="128">
        <v>2.8</v>
      </c>
      <c r="N72" s="128">
        <v>49.9</v>
      </c>
    </row>
    <row r="73" spans="2:18" s="97" customFormat="1" ht="15" customHeight="1">
      <c r="B73" s="95">
        <v>64</v>
      </c>
      <c r="C73" s="49" t="s">
        <v>19</v>
      </c>
      <c r="D73" s="49" t="s">
        <v>91</v>
      </c>
      <c r="E73" s="49" t="s">
        <v>92</v>
      </c>
      <c r="F73" s="49" t="s">
        <v>96</v>
      </c>
      <c r="G73" s="122">
        <v>100</v>
      </c>
      <c r="H73" s="123">
        <v>12960</v>
      </c>
      <c r="I73" s="49" t="s">
        <v>32</v>
      </c>
      <c r="J73" s="129" t="str">
        <f t="shared" si="0"/>
        <v>-</v>
      </c>
      <c r="K73" s="126">
        <v>39995</v>
      </c>
      <c r="L73" s="127">
        <v>43245</v>
      </c>
      <c r="M73" s="128">
        <v>1.6</v>
      </c>
      <c r="N73" s="128">
        <v>21</v>
      </c>
      <c r="O73" s="242"/>
      <c r="P73" s="242"/>
      <c r="Q73" s="242"/>
      <c r="R73" s="242"/>
    </row>
    <row r="74" spans="2:18" s="97" customFormat="1" ht="15" customHeight="1">
      <c r="B74" s="95">
        <v>65</v>
      </c>
      <c r="C74" s="49" t="s">
        <v>19</v>
      </c>
      <c r="D74" s="49" t="s">
        <v>91</v>
      </c>
      <c r="E74" s="49" t="s">
        <v>92</v>
      </c>
      <c r="F74" s="49" t="s">
        <v>97</v>
      </c>
      <c r="G74" s="122">
        <v>100</v>
      </c>
      <c r="H74" s="123">
        <v>13352</v>
      </c>
      <c r="I74" s="49" t="s">
        <v>32</v>
      </c>
      <c r="J74" s="129" t="str">
        <f t="shared" si="0"/>
        <v>-</v>
      </c>
      <c r="K74" s="126">
        <v>40118</v>
      </c>
      <c r="L74" s="127">
        <v>43245</v>
      </c>
      <c r="M74" s="128">
        <v>1.3</v>
      </c>
      <c r="N74" s="128">
        <v>17.3</v>
      </c>
    </row>
    <row r="75" spans="2:18" s="97" customFormat="1" ht="15" customHeight="1">
      <c r="B75" s="95">
        <v>66</v>
      </c>
      <c r="C75" s="49" t="s">
        <v>19</v>
      </c>
      <c r="D75" s="49" t="s">
        <v>91</v>
      </c>
      <c r="E75" s="49" t="s">
        <v>92</v>
      </c>
      <c r="F75" s="49" t="s">
        <v>98</v>
      </c>
      <c r="G75" s="122">
        <v>100</v>
      </c>
      <c r="H75" s="123">
        <v>19404</v>
      </c>
      <c r="I75" s="49" t="s">
        <v>32</v>
      </c>
      <c r="J75" s="129" t="str">
        <f t="shared" si="0"/>
        <v>-</v>
      </c>
      <c r="K75" s="126" t="s">
        <v>99</v>
      </c>
      <c r="L75" s="127">
        <v>43700</v>
      </c>
      <c r="M75" s="128">
        <v>2.1</v>
      </c>
      <c r="N75" s="128">
        <v>33.200000000000003</v>
      </c>
      <c r="O75" s="102"/>
      <c r="P75" s="102"/>
      <c r="Q75" s="102"/>
      <c r="R75" s="102"/>
    </row>
    <row r="76" spans="2:18" s="97" customFormat="1" ht="15" customHeight="1">
      <c r="B76" s="95">
        <v>67</v>
      </c>
      <c r="C76" s="49" t="s">
        <v>19</v>
      </c>
      <c r="D76" s="49" t="s">
        <v>91</v>
      </c>
      <c r="E76" s="49" t="s">
        <v>92</v>
      </c>
      <c r="F76" s="49" t="s">
        <v>100</v>
      </c>
      <c r="G76" s="122">
        <v>100</v>
      </c>
      <c r="H76" s="123">
        <v>43105</v>
      </c>
      <c r="I76" s="49" t="s">
        <v>32</v>
      </c>
      <c r="J76" s="129" t="str">
        <f t="shared" si="0"/>
        <v>-</v>
      </c>
      <c r="K76" s="126">
        <v>41719</v>
      </c>
      <c r="L76" s="127">
        <v>43700</v>
      </c>
      <c r="M76" s="128">
        <v>4.3</v>
      </c>
      <c r="N76" s="128">
        <v>78.400000000000006</v>
      </c>
    </row>
    <row r="77" spans="2:18" s="97" customFormat="1" ht="15" customHeight="1">
      <c r="B77" s="95">
        <v>68</v>
      </c>
      <c r="C77" s="49" t="s">
        <v>19</v>
      </c>
      <c r="D77" s="49" t="s">
        <v>91</v>
      </c>
      <c r="E77" s="49" t="s">
        <v>101</v>
      </c>
      <c r="F77" s="49" t="s">
        <v>102</v>
      </c>
      <c r="G77" s="122">
        <v>100</v>
      </c>
      <c r="H77" s="123">
        <v>22336</v>
      </c>
      <c r="I77" s="49" t="s">
        <v>32</v>
      </c>
      <c r="J77" s="129" t="str">
        <f t="shared" si="0"/>
        <v>-</v>
      </c>
      <c r="K77" s="126">
        <v>42917</v>
      </c>
      <c r="L77" s="127">
        <v>43797</v>
      </c>
      <c r="M77" s="128">
        <v>2.7</v>
      </c>
      <c r="N77" s="128">
        <v>43.4</v>
      </c>
    </row>
    <row r="78" spans="2:18" s="97" customFormat="1" ht="15" customHeight="1">
      <c r="B78" s="95">
        <v>69</v>
      </c>
      <c r="C78" s="49" t="s">
        <v>19</v>
      </c>
      <c r="D78" s="49" t="s">
        <v>91</v>
      </c>
      <c r="E78" s="49" t="s">
        <v>103</v>
      </c>
      <c r="F78" s="49" t="s">
        <v>104</v>
      </c>
      <c r="G78" s="122">
        <v>100</v>
      </c>
      <c r="H78" s="123">
        <v>21104</v>
      </c>
      <c r="I78" s="49" t="s">
        <v>32</v>
      </c>
      <c r="J78" s="129" t="str">
        <f t="shared" si="0"/>
        <v>-</v>
      </c>
      <c r="K78" s="126">
        <v>41518</v>
      </c>
      <c r="L78" s="127">
        <v>43245</v>
      </c>
      <c r="M78" s="128">
        <v>2.8</v>
      </c>
      <c r="N78" s="128">
        <v>49.9</v>
      </c>
    </row>
    <row r="79" spans="2:18" s="97" customFormat="1" ht="15" customHeight="1">
      <c r="B79" s="95">
        <v>70</v>
      </c>
      <c r="C79" s="49" t="s">
        <v>19</v>
      </c>
      <c r="D79" s="49" t="s">
        <v>91</v>
      </c>
      <c r="E79" s="49" t="s">
        <v>103</v>
      </c>
      <c r="F79" s="49" t="s">
        <v>105</v>
      </c>
      <c r="G79" s="122">
        <v>100</v>
      </c>
      <c r="H79" s="123">
        <v>38932</v>
      </c>
      <c r="I79" s="49" t="s">
        <v>32</v>
      </c>
      <c r="J79" s="129" t="str">
        <f t="shared" si="0"/>
        <v>-</v>
      </c>
      <c r="K79" s="126">
        <v>41487</v>
      </c>
      <c r="L79" s="127">
        <v>43700</v>
      </c>
      <c r="M79" s="128">
        <v>6.3</v>
      </c>
      <c r="N79" s="128">
        <v>113.2</v>
      </c>
    </row>
    <row r="80" spans="2:18" s="97" customFormat="1" ht="15" customHeight="1">
      <c r="B80" s="95">
        <v>71</v>
      </c>
      <c r="C80" s="49" t="s">
        <v>19</v>
      </c>
      <c r="D80" s="49" t="s">
        <v>91</v>
      </c>
      <c r="E80" s="49" t="s">
        <v>103</v>
      </c>
      <c r="F80" s="49" t="s">
        <v>106</v>
      </c>
      <c r="G80" s="122">
        <v>100</v>
      </c>
      <c r="H80" s="123">
        <v>44501</v>
      </c>
      <c r="I80" s="49" t="s">
        <v>32</v>
      </c>
      <c r="J80" s="129" t="str">
        <f t="shared" si="0"/>
        <v>-</v>
      </c>
      <c r="K80" s="126" t="s">
        <v>107</v>
      </c>
      <c r="L80" s="127">
        <v>43711</v>
      </c>
      <c r="M80" s="128">
        <v>2.9</v>
      </c>
      <c r="N80" s="128">
        <v>68.5</v>
      </c>
      <c r="O80" s="130"/>
      <c r="P80" s="131"/>
    </row>
    <row r="81" spans="2:16" s="97" customFormat="1" ht="15" customHeight="1">
      <c r="B81" s="95">
        <v>72</v>
      </c>
      <c r="C81" s="49" t="s">
        <v>19</v>
      </c>
      <c r="D81" s="49" t="s">
        <v>91</v>
      </c>
      <c r="E81" s="49" t="s">
        <v>103</v>
      </c>
      <c r="F81" s="49" t="s">
        <v>108</v>
      </c>
      <c r="G81" s="122">
        <v>100</v>
      </c>
      <c r="H81" s="123">
        <v>43756</v>
      </c>
      <c r="I81" s="49" t="s">
        <v>32</v>
      </c>
      <c r="J81" s="129" t="str">
        <f t="shared" si="0"/>
        <v>-</v>
      </c>
      <c r="K81" s="126">
        <v>41715</v>
      </c>
      <c r="L81" s="127">
        <v>43245</v>
      </c>
      <c r="M81" s="128">
        <v>4.7</v>
      </c>
      <c r="N81" s="128">
        <v>83.6</v>
      </c>
      <c r="O81" s="130"/>
      <c r="P81" s="131"/>
    </row>
    <row r="82" spans="2:16" s="97" customFormat="1" ht="15" customHeight="1">
      <c r="B82" s="95">
        <v>73</v>
      </c>
      <c r="C82" s="49" t="s">
        <v>19</v>
      </c>
      <c r="D82" s="49" t="s">
        <v>91</v>
      </c>
      <c r="E82" s="49" t="s">
        <v>103</v>
      </c>
      <c r="F82" s="49" t="s">
        <v>109</v>
      </c>
      <c r="G82" s="122">
        <v>100</v>
      </c>
      <c r="H82" s="123">
        <v>24525</v>
      </c>
      <c r="I82" s="49" t="s">
        <v>32</v>
      </c>
      <c r="J82" s="129" t="str">
        <f t="shared" si="0"/>
        <v>-</v>
      </c>
      <c r="K82" s="126">
        <v>40049</v>
      </c>
      <c r="L82" s="127">
        <v>43245</v>
      </c>
      <c r="M82" s="128">
        <v>3.6</v>
      </c>
      <c r="N82" s="128">
        <v>65.5</v>
      </c>
      <c r="O82" s="132"/>
      <c r="P82" s="132"/>
    </row>
    <row r="83" spans="2:16" s="97" customFormat="1" ht="15" customHeight="1">
      <c r="B83" s="95">
        <v>74</v>
      </c>
      <c r="C83" s="49" t="s">
        <v>19</v>
      </c>
      <c r="D83" s="49" t="s">
        <v>91</v>
      </c>
      <c r="E83" s="49" t="s">
        <v>103</v>
      </c>
      <c r="F83" s="49" t="s">
        <v>110</v>
      </c>
      <c r="G83" s="122">
        <v>100</v>
      </c>
      <c r="H83" s="123">
        <v>55007</v>
      </c>
      <c r="I83" s="49" t="s">
        <v>32</v>
      </c>
      <c r="J83" s="129" t="str">
        <f t="shared" si="0"/>
        <v>-</v>
      </c>
      <c r="K83" s="126" t="s">
        <v>111</v>
      </c>
      <c r="L83" s="127">
        <v>43245</v>
      </c>
      <c r="M83" s="128">
        <v>6.4</v>
      </c>
      <c r="N83" s="128">
        <v>88.3</v>
      </c>
    </row>
    <row r="84" spans="2:16" s="97" customFormat="1" ht="15" customHeight="1">
      <c r="B84" s="95">
        <v>75</v>
      </c>
      <c r="C84" s="49" t="s">
        <v>19</v>
      </c>
      <c r="D84" s="49" t="s">
        <v>91</v>
      </c>
      <c r="E84" s="49" t="s">
        <v>103</v>
      </c>
      <c r="F84" s="49" t="s">
        <v>112</v>
      </c>
      <c r="G84" s="122">
        <v>100</v>
      </c>
      <c r="H84" s="123">
        <v>12304</v>
      </c>
      <c r="I84" s="49" t="s">
        <v>32</v>
      </c>
      <c r="J84" s="129" t="str">
        <f t="shared" si="0"/>
        <v>-</v>
      </c>
      <c r="K84" s="126" t="s">
        <v>113</v>
      </c>
      <c r="L84" s="127">
        <v>43245</v>
      </c>
      <c r="M84" s="128">
        <v>1.2</v>
      </c>
      <c r="N84" s="128">
        <v>24.5</v>
      </c>
    </row>
    <row r="85" spans="2:16" s="100" customFormat="1">
      <c r="B85" s="95">
        <v>76</v>
      </c>
      <c r="C85" s="95" t="s">
        <v>19</v>
      </c>
      <c r="D85" s="95" t="s">
        <v>114</v>
      </c>
      <c r="E85" s="49" t="s">
        <v>103</v>
      </c>
      <c r="F85" s="103" t="s">
        <v>115</v>
      </c>
      <c r="G85" s="122">
        <v>100</v>
      </c>
      <c r="H85" s="110">
        <v>51863.83</v>
      </c>
      <c r="I85" s="103" t="s">
        <v>32</v>
      </c>
      <c r="J85" s="133" t="s">
        <v>33</v>
      </c>
      <c r="K85" s="126">
        <v>42795</v>
      </c>
      <c r="L85" s="127">
        <v>44351</v>
      </c>
      <c r="M85" s="128">
        <v>3</v>
      </c>
      <c r="N85" s="128">
        <v>60.5</v>
      </c>
    </row>
    <row r="86" spans="2:16" s="100" customFormat="1">
      <c r="B86" s="95">
        <v>77</v>
      </c>
      <c r="C86" s="95" t="s">
        <v>19</v>
      </c>
      <c r="D86" s="95" t="s">
        <v>114</v>
      </c>
      <c r="E86" s="49" t="s">
        <v>103</v>
      </c>
      <c r="F86" s="103" t="s">
        <v>116</v>
      </c>
      <c r="G86" s="122">
        <v>100</v>
      </c>
      <c r="H86" s="110">
        <v>20579</v>
      </c>
      <c r="I86" s="103" t="s">
        <v>32</v>
      </c>
      <c r="J86" s="133" t="s">
        <v>33</v>
      </c>
      <c r="K86" s="126">
        <v>43132</v>
      </c>
      <c r="L86" s="127">
        <v>44351</v>
      </c>
      <c r="M86" s="128">
        <v>2.4</v>
      </c>
      <c r="N86" s="128">
        <v>42.2</v>
      </c>
    </row>
    <row r="87" spans="2:16" s="97" customFormat="1" ht="15" customHeight="1">
      <c r="B87" s="95">
        <v>78</v>
      </c>
      <c r="C87" s="49" t="s">
        <v>19</v>
      </c>
      <c r="D87" s="49" t="s">
        <v>91</v>
      </c>
      <c r="E87" s="49" t="s">
        <v>117</v>
      </c>
      <c r="F87" s="49" t="s">
        <v>118</v>
      </c>
      <c r="G87" s="122">
        <v>100</v>
      </c>
      <c r="H87" s="123">
        <v>72558.3</v>
      </c>
      <c r="I87" s="49" t="s">
        <v>32</v>
      </c>
      <c r="J87" s="129" t="str">
        <f t="shared" si="0"/>
        <v>-</v>
      </c>
      <c r="K87" s="126" t="s">
        <v>113</v>
      </c>
      <c r="L87" s="127">
        <v>43245</v>
      </c>
      <c r="M87" s="128">
        <v>6.2</v>
      </c>
      <c r="N87" s="128">
        <v>115.8</v>
      </c>
    </row>
    <row r="88" spans="2:16" s="97" customFormat="1" ht="15" customHeight="1">
      <c r="B88" s="95">
        <v>79</v>
      </c>
      <c r="C88" s="49" t="s">
        <v>19</v>
      </c>
      <c r="D88" s="49" t="s">
        <v>91</v>
      </c>
      <c r="E88" s="49" t="s">
        <v>117</v>
      </c>
      <c r="F88" s="49" t="s">
        <v>119</v>
      </c>
      <c r="G88" s="122">
        <v>100</v>
      </c>
      <c r="H88" s="123">
        <v>48641.52</v>
      </c>
      <c r="I88" s="49" t="s">
        <v>32</v>
      </c>
      <c r="J88" s="129" t="str">
        <f>IF(I88="Freehold", "-"," " )</f>
        <v>-</v>
      </c>
      <c r="K88" s="126">
        <v>43139</v>
      </c>
      <c r="L88" s="127">
        <v>43711</v>
      </c>
      <c r="M88" s="128">
        <v>2.7</v>
      </c>
      <c r="N88" s="128">
        <v>56.4</v>
      </c>
    </row>
    <row r="89" spans="2:16" s="97" customFormat="1" ht="15" customHeight="1">
      <c r="B89" s="95">
        <v>80</v>
      </c>
      <c r="C89" s="49" t="s">
        <v>19</v>
      </c>
      <c r="D89" s="49" t="s">
        <v>91</v>
      </c>
      <c r="E89" s="49" t="s">
        <v>117</v>
      </c>
      <c r="F89" s="49" t="s">
        <v>120</v>
      </c>
      <c r="G89" s="122">
        <v>100</v>
      </c>
      <c r="H89" s="123">
        <v>13014</v>
      </c>
      <c r="I89" s="49" t="s">
        <v>32</v>
      </c>
      <c r="J89" s="129" t="str">
        <f>IF(I89="Freehold", "-"," " )</f>
        <v>-</v>
      </c>
      <c r="K89" s="126">
        <v>39464</v>
      </c>
      <c r="L89" s="127">
        <v>43704</v>
      </c>
      <c r="M89" s="128">
        <v>2.9</v>
      </c>
      <c r="N89" s="128">
        <v>50.8</v>
      </c>
    </row>
    <row r="90" spans="2:16" s="97" customFormat="1" ht="15" customHeight="1">
      <c r="B90" s="95">
        <v>81</v>
      </c>
      <c r="C90" s="49" t="s">
        <v>19</v>
      </c>
      <c r="D90" s="49" t="s">
        <v>91</v>
      </c>
      <c r="E90" s="49" t="s">
        <v>117</v>
      </c>
      <c r="F90" s="49" t="s">
        <v>121</v>
      </c>
      <c r="G90" s="122">
        <v>100</v>
      </c>
      <c r="H90" s="123">
        <v>14193</v>
      </c>
      <c r="I90" s="49" t="s">
        <v>32</v>
      </c>
      <c r="J90" s="129" t="str">
        <f>IF(I90="Freehold", "-"," " )</f>
        <v>-</v>
      </c>
      <c r="K90" s="126">
        <v>41514</v>
      </c>
      <c r="L90" s="127">
        <v>43245</v>
      </c>
      <c r="M90" s="128">
        <v>1.6</v>
      </c>
      <c r="N90" s="128">
        <v>26.5</v>
      </c>
    </row>
    <row r="91" spans="2:16" s="97" customFormat="1" ht="15" customHeight="1">
      <c r="B91" s="95">
        <v>82</v>
      </c>
      <c r="C91" s="49" t="s">
        <v>19</v>
      </c>
      <c r="D91" s="49" t="s">
        <v>91</v>
      </c>
      <c r="E91" s="49" t="s">
        <v>117</v>
      </c>
      <c r="F91" s="49" t="s">
        <v>122</v>
      </c>
      <c r="G91" s="122">
        <v>100</v>
      </c>
      <c r="H91" s="123">
        <v>9389</v>
      </c>
      <c r="I91" s="49" t="s">
        <v>32</v>
      </c>
      <c r="J91" s="129" t="str">
        <f>IF(I91="Freehold", "-"," " )</f>
        <v>-</v>
      </c>
      <c r="K91" s="126">
        <v>38471</v>
      </c>
      <c r="L91" s="127">
        <v>43245</v>
      </c>
      <c r="M91" s="128">
        <v>1</v>
      </c>
      <c r="N91" s="128">
        <v>15.2</v>
      </c>
    </row>
    <row r="92" spans="2:16" s="97" customFormat="1" ht="15" customHeight="1">
      <c r="B92" s="95">
        <v>83</v>
      </c>
      <c r="C92" s="49" t="s">
        <v>19</v>
      </c>
      <c r="D92" s="49" t="s">
        <v>91</v>
      </c>
      <c r="E92" s="49" t="s">
        <v>117</v>
      </c>
      <c r="F92" s="49" t="s">
        <v>123</v>
      </c>
      <c r="G92" s="122">
        <v>100</v>
      </c>
      <c r="H92" s="123">
        <v>44221</v>
      </c>
      <c r="I92" s="124" t="s">
        <v>23</v>
      </c>
      <c r="J92" s="125">
        <v>66111</v>
      </c>
      <c r="K92" s="126" t="s">
        <v>107</v>
      </c>
      <c r="L92" s="127">
        <v>43245</v>
      </c>
      <c r="M92" s="128">
        <v>5.8</v>
      </c>
      <c r="N92" s="128">
        <v>90.4</v>
      </c>
    </row>
    <row r="93" spans="2:16" s="97" customFormat="1" ht="15" customHeight="1">
      <c r="B93" s="95">
        <v>84</v>
      </c>
      <c r="C93" s="49" t="s">
        <v>19</v>
      </c>
      <c r="D93" s="49" t="s">
        <v>91</v>
      </c>
      <c r="E93" s="49" t="s">
        <v>124</v>
      </c>
      <c r="F93" s="49" t="s">
        <v>125</v>
      </c>
      <c r="G93" s="122">
        <v>100</v>
      </c>
      <c r="H93" s="123">
        <v>20679</v>
      </c>
      <c r="I93" s="49" t="s">
        <v>32</v>
      </c>
      <c r="J93" s="129" t="str">
        <f t="shared" ref="J93:J98" si="1">IF(I93="Freehold", "-"," " )</f>
        <v>-</v>
      </c>
      <c r="K93" s="126">
        <v>41835</v>
      </c>
      <c r="L93" s="127">
        <v>43245</v>
      </c>
      <c r="M93" s="128">
        <v>1.7</v>
      </c>
      <c r="N93" s="128">
        <v>26</v>
      </c>
    </row>
    <row r="94" spans="2:16" s="97" customFormat="1" ht="15" customHeight="1">
      <c r="B94" s="95">
        <v>85</v>
      </c>
      <c r="C94" s="49" t="s">
        <v>19</v>
      </c>
      <c r="D94" s="49" t="s">
        <v>91</v>
      </c>
      <c r="E94" s="49" t="s">
        <v>124</v>
      </c>
      <c r="F94" s="49" t="s">
        <v>126</v>
      </c>
      <c r="G94" s="122">
        <v>100</v>
      </c>
      <c r="H94" s="123">
        <v>11490.85</v>
      </c>
      <c r="I94" s="49" t="s">
        <v>32</v>
      </c>
      <c r="J94" s="129" t="str">
        <f t="shared" si="1"/>
        <v>-</v>
      </c>
      <c r="K94" s="126">
        <v>42334</v>
      </c>
      <c r="L94" s="127">
        <v>43245</v>
      </c>
      <c r="M94" s="128">
        <v>2.2999999999999998</v>
      </c>
      <c r="N94" s="128">
        <v>27.9</v>
      </c>
    </row>
    <row r="95" spans="2:16" s="97" customFormat="1" ht="15" customHeight="1">
      <c r="B95" s="95">
        <v>86</v>
      </c>
      <c r="C95" s="49" t="s">
        <v>19</v>
      </c>
      <c r="D95" s="49" t="s">
        <v>91</v>
      </c>
      <c r="E95" s="49" t="s">
        <v>127</v>
      </c>
      <c r="F95" s="49" t="s">
        <v>128</v>
      </c>
      <c r="G95" s="122">
        <v>100</v>
      </c>
      <c r="H95" s="123">
        <v>11537</v>
      </c>
      <c r="I95" s="49" t="s">
        <v>32</v>
      </c>
      <c r="J95" s="129" t="str">
        <f t="shared" si="1"/>
        <v>-</v>
      </c>
      <c r="K95" s="126">
        <v>41518</v>
      </c>
      <c r="L95" s="127">
        <v>43245</v>
      </c>
      <c r="M95" s="128">
        <v>1.6</v>
      </c>
      <c r="N95" s="128">
        <v>23.3</v>
      </c>
    </row>
    <row r="96" spans="2:16" s="97" customFormat="1" ht="15" customHeight="1">
      <c r="B96" s="95">
        <v>87</v>
      </c>
      <c r="C96" s="49" t="s">
        <v>19</v>
      </c>
      <c r="D96" s="49" t="s">
        <v>91</v>
      </c>
      <c r="E96" s="49" t="s">
        <v>127</v>
      </c>
      <c r="F96" s="49" t="s">
        <v>129</v>
      </c>
      <c r="G96" s="122">
        <v>100</v>
      </c>
      <c r="H96" s="123">
        <v>19410.599999999999</v>
      </c>
      <c r="I96" s="49" t="s">
        <v>32</v>
      </c>
      <c r="J96" s="129" t="str">
        <f t="shared" si="1"/>
        <v>-</v>
      </c>
      <c r="K96" s="126">
        <v>39083</v>
      </c>
      <c r="L96" s="127">
        <v>43245</v>
      </c>
      <c r="M96" s="128">
        <v>2</v>
      </c>
      <c r="N96" s="128">
        <v>25.8</v>
      </c>
    </row>
    <row r="97" spans="2:14" s="97" customFormat="1" ht="15" customHeight="1">
      <c r="B97" s="95">
        <v>88</v>
      </c>
      <c r="C97" s="49" t="s">
        <v>19</v>
      </c>
      <c r="D97" s="49" t="s">
        <v>91</v>
      </c>
      <c r="E97" s="49" t="s">
        <v>130</v>
      </c>
      <c r="F97" s="49" t="s">
        <v>131</v>
      </c>
      <c r="G97" s="122">
        <v>100</v>
      </c>
      <c r="H97" s="123">
        <v>57250</v>
      </c>
      <c r="I97" s="49" t="s">
        <v>32</v>
      </c>
      <c r="J97" s="129" t="str">
        <f t="shared" si="1"/>
        <v>-</v>
      </c>
      <c r="K97" s="126">
        <v>43009</v>
      </c>
      <c r="L97" s="127">
        <v>43819</v>
      </c>
      <c r="M97" s="128">
        <v>3.1</v>
      </c>
      <c r="N97" s="128">
        <v>63.5</v>
      </c>
    </row>
    <row r="98" spans="2:14" s="97" customFormat="1" ht="15" customHeight="1">
      <c r="B98" s="95">
        <v>89</v>
      </c>
      <c r="C98" s="49" t="s">
        <v>19</v>
      </c>
      <c r="D98" s="49" t="s">
        <v>91</v>
      </c>
      <c r="E98" s="49" t="s">
        <v>132</v>
      </c>
      <c r="F98" s="49" t="s">
        <v>133</v>
      </c>
      <c r="G98" s="122">
        <v>100</v>
      </c>
      <c r="H98" s="123">
        <v>23291</v>
      </c>
      <c r="I98" s="49" t="s">
        <v>32</v>
      </c>
      <c r="J98" s="129" t="str">
        <f t="shared" si="1"/>
        <v>-</v>
      </c>
      <c r="K98" s="126">
        <v>42705</v>
      </c>
      <c r="L98" s="127">
        <v>43700</v>
      </c>
      <c r="M98" s="128">
        <v>3</v>
      </c>
      <c r="N98" s="128">
        <v>50.4</v>
      </c>
    </row>
    <row r="99" spans="2:14" s="101" customFormat="1">
      <c r="B99" s="95">
        <v>90</v>
      </c>
      <c r="C99" s="49" t="s">
        <v>19</v>
      </c>
      <c r="D99" s="49" t="s">
        <v>114</v>
      </c>
      <c r="E99" s="49" t="s">
        <v>134</v>
      </c>
      <c r="F99" s="49" t="s">
        <v>135</v>
      </c>
      <c r="G99" s="122">
        <v>100</v>
      </c>
      <c r="H99" s="123">
        <v>53492.37</v>
      </c>
      <c r="I99" s="134" t="s">
        <v>32</v>
      </c>
      <c r="J99" s="135" t="s">
        <v>33</v>
      </c>
      <c r="K99" s="126">
        <v>42979</v>
      </c>
      <c r="L99" s="127">
        <v>44351</v>
      </c>
      <c r="M99" s="128">
        <v>4.0999999999999996</v>
      </c>
      <c r="N99" s="128">
        <v>75.099999999999994</v>
      </c>
    </row>
    <row r="100" spans="2:14" s="97" customFormat="1" ht="15" customHeight="1">
      <c r="B100" s="95">
        <v>91</v>
      </c>
      <c r="C100" s="49" t="s">
        <v>19</v>
      </c>
      <c r="D100" s="49" t="s">
        <v>136</v>
      </c>
      <c r="E100" s="49" t="s">
        <v>137</v>
      </c>
      <c r="F100" s="49" t="s">
        <v>138</v>
      </c>
      <c r="G100" s="122">
        <v>100</v>
      </c>
      <c r="H100" s="123">
        <v>84806</v>
      </c>
      <c r="I100" s="49" t="s">
        <v>32</v>
      </c>
      <c r="J100" s="129" t="str">
        <f t="shared" si="0"/>
        <v>-</v>
      </c>
      <c r="K100" s="126" t="s">
        <v>139</v>
      </c>
      <c r="L100" s="127">
        <v>43245</v>
      </c>
      <c r="M100" s="128">
        <v>6.7</v>
      </c>
      <c r="N100" s="128">
        <v>109.9</v>
      </c>
    </row>
    <row r="101" spans="2:14" s="97" customFormat="1" ht="15" customHeight="1">
      <c r="B101" s="95">
        <v>92</v>
      </c>
      <c r="C101" s="49" t="s">
        <v>19</v>
      </c>
      <c r="D101" s="49" t="s">
        <v>136</v>
      </c>
      <c r="E101" s="49" t="s">
        <v>137</v>
      </c>
      <c r="F101" s="49" t="s">
        <v>140</v>
      </c>
      <c r="G101" s="122">
        <v>100</v>
      </c>
      <c r="H101" s="123">
        <v>51703</v>
      </c>
      <c r="I101" s="49" t="s">
        <v>32</v>
      </c>
      <c r="J101" s="129" t="str">
        <f>IF(I101="Freehold", "-"," " )</f>
        <v>-</v>
      </c>
      <c r="K101" s="126" t="s">
        <v>141</v>
      </c>
      <c r="L101" s="127">
        <v>43245</v>
      </c>
      <c r="M101" s="128">
        <v>4.4000000000000004</v>
      </c>
      <c r="N101" s="128">
        <v>66.3</v>
      </c>
    </row>
    <row r="102" spans="2:14" s="100" customFormat="1">
      <c r="B102" s="95">
        <v>93</v>
      </c>
      <c r="C102" s="95" t="s">
        <v>19</v>
      </c>
      <c r="D102" s="95" t="s">
        <v>136</v>
      </c>
      <c r="E102" s="49" t="s">
        <v>137</v>
      </c>
      <c r="F102" s="95" t="s">
        <v>142</v>
      </c>
      <c r="G102" s="122">
        <v>100</v>
      </c>
      <c r="H102" s="110">
        <v>15263</v>
      </c>
      <c r="I102" s="103" t="s">
        <v>32</v>
      </c>
      <c r="J102" s="133" t="s">
        <v>33</v>
      </c>
      <c r="K102" s="126">
        <v>44348</v>
      </c>
      <c r="L102" s="127">
        <v>44377</v>
      </c>
      <c r="M102" s="128">
        <v>1.9</v>
      </c>
      <c r="N102" s="128">
        <v>32.299999999999997</v>
      </c>
    </row>
    <row r="103" spans="2:14" s="97" customFormat="1" ht="15" customHeight="1">
      <c r="B103" s="95">
        <v>94</v>
      </c>
      <c r="C103" s="49" t="s">
        <v>19</v>
      </c>
      <c r="D103" s="49" t="s">
        <v>136</v>
      </c>
      <c r="E103" s="49" t="s">
        <v>143</v>
      </c>
      <c r="F103" s="49" t="s">
        <v>144</v>
      </c>
      <c r="G103" s="122">
        <v>100</v>
      </c>
      <c r="H103" s="123">
        <v>18121</v>
      </c>
      <c r="I103" s="49" t="s">
        <v>32</v>
      </c>
      <c r="J103" s="129" t="str">
        <f>IF(I103="Freehold", "-"," " )</f>
        <v>-</v>
      </c>
      <c r="K103" s="126" t="s">
        <v>145</v>
      </c>
      <c r="L103" s="127">
        <v>43245</v>
      </c>
      <c r="M103" s="128">
        <v>1.5</v>
      </c>
      <c r="N103" s="128">
        <v>25</v>
      </c>
    </row>
    <row r="104" spans="2:14" s="97" customFormat="1" ht="15" customHeight="1">
      <c r="B104" s="95">
        <v>95</v>
      </c>
      <c r="C104" s="49" t="s">
        <v>19</v>
      </c>
      <c r="D104" s="49" t="s">
        <v>136</v>
      </c>
      <c r="E104" s="49" t="s">
        <v>143</v>
      </c>
      <c r="F104" s="49" t="s">
        <v>146</v>
      </c>
      <c r="G104" s="122">
        <v>100</v>
      </c>
      <c r="H104" s="123">
        <v>32642.2</v>
      </c>
      <c r="I104" s="49" t="s">
        <v>32</v>
      </c>
      <c r="J104" s="129" t="str">
        <f t="shared" si="0"/>
        <v>-</v>
      </c>
      <c r="K104" s="126">
        <v>42308</v>
      </c>
      <c r="L104" s="127">
        <v>43245</v>
      </c>
      <c r="M104" s="128">
        <v>2.2999999999999998</v>
      </c>
      <c r="N104" s="128">
        <v>45.9</v>
      </c>
    </row>
    <row r="105" spans="2:14" s="97" customFormat="1" ht="15" customHeight="1">
      <c r="B105" s="95">
        <v>96</v>
      </c>
      <c r="C105" s="49" t="s">
        <v>19</v>
      </c>
      <c r="D105" s="49" t="s">
        <v>136</v>
      </c>
      <c r="E105" s="49" t="s">
        <v>147</v>
      </c>
      <c r="F105" s="49" t="s">
        <v>148</v>
      </c>
      <c r="G105" s="122">
        <v>100</v>
      </c>
      <c r="H105" s="123">
        <v>31013</v>
      </c>
      <c r="I105" s="49" t="s">
        <v>32</v>
      </c>
      <c r="J105" s="129" t="str">
        <f t="shared" si="0"/>
        <v>-</v>
      </c>
      <c r="K105" s="126">
        <v>43243</v>
      </c>
      <c r="L105" s="127">
        <v>43404</v>
      </c>
      <c r="M105" s="128">
        <v>2.6</v>
      </c>
      <c r="N105" s="128">
        <v>44.1</v>
      </c>
    </row>
    <row r="106" spans="2:14" ht="15" customHeight="1">
      <c r="B106" s="95">
        <v>97</v>
      </c>
      <c r="C106" s="49" t="s">
        <v>149</v>
      </c>
      <c r="D106" s="49" t="s">
        <v>20</v>
      </c>
      <c r="E106" s="49" t="s">
        <v>58</v>
      </c>
      <c r="F106" s="49" t="s">
        <v>150</v>
      </c>
      <c r="G106" s="122">
        <v>62.99</v>
      </c>
      <c r="H106" s="123">
        <v>31780</v>
      </c>
      <c r="I106" s="49" t="s">
        <v>32</v>
      </c>
      <c r="J106" s="129" t="str">
        <f t="shared" si="0"/>
        <v>-</v>
      </c>
      <c r="K106" s="126">
        <v>41244</v>
      </c>
      <c r="L106" s="127">
        <v>43936</v>
      </c>
      <c r="M106" s="128">
        <v>16.100000000000001</v>
      </c>
      <c r="N106" s="128">
        <v>169.7</v>
      </c>
    </row>
    <row r="107" spans="2:14" ht="15" customHeight="1">
      <c r="B107" s="95">
        <v>98</v>
      </c>
      <c r="C107" s="49" t="s">
        <v>149</v>
      </c>
      <c r="D107" s="49" t="s">
        <v>20</v>
      </c>
      <c r="E107" s="49" t="s">
        <v>56</v>
      </c>
      <c r="F107" s="49" t="s">
        <v>151</v>
      </c>
      <c r="G107" s="122">
        <v>96.33</v>
      </c>
      <c r="H107" s="123">
        <v>66045.7</v>
      </c>
      <c r="I107" s="49" t="s">
        <v>32</v>
      </c>
      <c r="J107" s="129" t="str">
        <f t="shared" si="0"/>
        <v>-</v>
      </c>
      <c r="K107" s="126">
        <v>33725</v>
      </c>
      <c r="L107" s="127">
        <v>43936</v>
      </c>
      <c r="M107" s="128">
        <v>23.6</v>
      </c>
      <c r="N107" s="128">
        <v>324.5</v>
      </c>
    </row>
    <row r="108" spans="2:14" s="108" customFormat="1" ht="19.5" customHeight="1">
      <c r="B108" s="95">
        <v>99</v>
      </c>
      <c r="C108" s="49" t="s">
        <v>152</v>
      </c>
      <c r="D108" s="49" t="s">
        <v>153</v>
      </c>
      <c r="E108" s="49" t="s">
        <v>154</v>
      </c>
      <c r="F108" s="49" t="s">
        <v>155</v>
      </c>
      <c r="G108" s="122">
        <v>84.06</v>
      </c>
      <c r="H108" s="123">
        <v>95867.85</v>
      </c>
      <c r="I108" s="124" t="s">
        <v>23</v>
      </c>
      <c r="J108" s="125">
        <v>76209</v>
      </c>
      <c r="K108" s="126" t="s">
        <v>156</v>
      </c>
      <c r="L108" s="127">
        <v>43936</v>
      </c>
      <c r="M108" s="128">
        <v>52.1</v>
      </c>
      <c r="N108" s="128">
        <v>700</v>
      </c>
    </row>
    <row r="109" spans="2:14" s="49" customFormat="1" ht="19.5" customHeight="1">
      <c r="B109" s="95">
        <v>100</v>
      </c>
      <c r="C109" s="49" t="s">
        <v>152</v>
      </c>
      <c r="D109" s="49" t="s">
        <v>157</v>
      </c>
      <c r="E109" s="49" t="s">
        <v>158</v>
      </c>
      <c r="F109" s="49" t="s">
        <v>159</v>
      </c>
      <c r="G109" s="122">
        <v>80.94</v>
      </c>
      <c r="H109" s="123">
        <v>42184</v>
      </c>
      <c r="I109" s="124" t="s">
        <v>32</v>
      </c>
      <c r="J109" s="135" t="s">
        <v>33</v>
      </c>
      <c r="K109" s="49" t="s">
        <v>160</v>
      </c>
      <c r="L109" s="127">
        <v>44351</v>
      </c>
      <c r="M109" s="128">
        <v>17</v>
      </c>
      <c r="N109" s="128">
        <v>159.69999999999999</v>
      </c>
    </row>
    <row r="110" spans="2:14" ht="18.75" customHeight="1">
      <c r="B110" s="95">
        <v>101</v>
      </c>
      <c r="C110" s="49" t="s">
        <v>152</v>
      </c>
      <c r="D110" s="49" t="s">
        <v>157</v>
      </c>
      <c r="E110" s="49" t="s">
        <v>161</v>
      </c>
      <c r="F110" s="49" t="s">
        <v>162</v>
      </c>
      <c r="G110" s="122">
        <v>84.92</v>
      </c>
      <c r="H110" s="123">
        <v>51168</v>
      </c>
      <c r="I110" s="49" t="s">
        <v>32</v>
      </c>
      <c r="J110" s="129" t="str">
        <f t="shared" si="0"/>
        <v>-</v>
      </c>
      <c r="K110" s="136" t="s">
        <v>163</v>
      </c>
      <c r="L110" s="127">
        <v>43951</v>
      </c>
      <c r="M110" s="137">
        <v>23.6</v>
      </c>
      <c r="N110" s="128">
        <v>232</v>
      </c>
    </row>
    <row r="111" spans="2:14" ht="15" customHeight="1">
      <c r="B111" s="95">
        <v>102</v>
      </c>
      <c r="C111" s="49" t="s">
        <v>152</v>
      </c>
      <c r="D111" s="49" t="s">
        <v>157</v>
      </c>
      <c r="E111" s="49" t="s">
        <v>164</v>
      </c>
      <c r="F111" s="49" t="s">
        <v>165</v>
      </c>
      <c r="G111" s="122">
        <v>87.08</v>
      </c>
      <c r="H111" s="123">
        <v>17858</v>
      </c>
      <c r="I111" s="49" t="s">
        <v>32</v>
      </c>
      <c r="J111" s="129" t="str">
        <f t="shared" si="0"/>
        <v>-</v>
      </c>
      <c r="K111" s="138">
        <v>2009</v>
      </c>
      <c r="L111" s="127">
        <v>44055</v>
      </c>
      <c r="M111" s="128">
        <v>9.6999999999999993</v>
      </c>
      <c r="N111" s="128">
        <v>70.900000000000006</v>
      </c>
    </row>
    <row r="112" spans="2:14" ht="15" customHeight="1">
      <c r="B112" s="95">
        <v>103</v>
      </c>
      <c r="C112" s="49" t="s">
        <v>152</v>
      </c>
      <c r="D112" s="49" t="s">
        <v>20</v>
      </c>
      <c r="E112" s="49" t="s">
        <v>166</v>
      </c>
      <c r="F112" s="49" t="s">
        <v>167</v>
      </c>
      <c r="G112" s="122">
        <v>100</v>
      </c>
      <c r="H112" s="123">
        <v>40259.4</v>
      </c>
      <c r="I112" s="124" t="s">
        <v>23</v>
      </c>
      <c r="J112" s="125">
        <v>73591</v>
      </c>
      <c r="K112" s="126">
        <v>39234</v>
      </c>
      <c r="L112" s="127">
        <v>43936</v>
      </c>
      <c r="M112" s="128">
        <v>21.3</v>
      </c>
      <c r="N112" s="128">
        <v>210.6</v>
      </c>
    </row>
    <row r="113" spans="1:21" s="108" customFormat="1" ht="15" customHeight="1">
      <c r="B113" s="95">
        <v>104</v>
      </c>
      <c r="C113" s="49" t="s">
        <v>152</v>
      </c>
      <c r="D113" s="49" t="s">
        <v>20</v>
      </c>
      <c r="E113" s="49" t="s">
        <v>168</v>
      </c>
      <c r="F113" s="49" t="s">
        <v>169</v>
      </c>
      <c r="G113" s="122">
        <v>100</v>
      </c>
      <c r="H113" s="123">
        <v>7310.9</v>
      </c>
      <c r="I113" s="49" t="s">
        <v>32</v>
      </c>
      <c r="J113" s="129" t="str">
        <f t="shared" si="0"/>
        <v>-</v>
      </c>
      <c r="K113" s="126">
        <v>42675</v>
      </c>
      <c r="L113" s="127">
        <v>44701</v>
      </c>
      <c r="M113" s="128">
        <v>3.4</v>
      </c>
      <c r="N113" s="128">
        <v>34.6</v>
      </c>
    </row>
    <row r="114" spans="1:21" s="49" customFormat="1">
      <c r="B114" s="95">
        <v>105</v>
      </c>
      <c r="C114" s="49" t="s">
        <v>19</v>
      </c>
      <c r="D114" s="49" t="s">
        <v>157</v>
      </c>
      <c r="E114" s="49" t="s">
        <v>158</v>
      </c>
      <c r="F114" s="49" t="s">
        <v>170</v>
      </c>
      <c r="G114" s="122">
        <v>100</v>
      </c>
      <c r="H114" s="123">
        <v>19534</v>
      </c>
      <c r="I114" s="134" t="s">
        <v>32</v>
      </c>
      <c r="J114" s="135" t="s">
        <v>33</v>
      </c>
      <c r="K114" s="126">
        <v>43344</v>
      </c>
      <c r="L114" s="127">
        <v>44351</v>
      </c>
      <c r="M114" s="128">
        <v>3.4</v>
      </c>
      <c r="N114" s="128">
        <v>64.599999999999994</v>
      </c>
    </row>
    <row r="115" spans="1:21" s="108" customFormat="1" ht="15" customHeight="1">
      <c r="B115" s="95">
        <v>106</v>
      </c>
      <c r="C115" s="49" t="s">
        <v>19</v>
      </c>
      <c r="D115" s="49" t="s">
        <v>157</v>
      </c>
      <c r="E115" s="49" t="s">
        <v>158</v>
      </c>
      <c r="F115" s="49" t="s">
        <v>171</v>
      </c>
      <c r="G115" s="122">
        <v>100</v>
      </c>
      <c r="H115" s="123">
        <v>11074</v>
      </c>
      <c r="I115" s="49" t="s">
        <v>32</v>
      </c>
      <c r="J115" s="129" t="str">
        <f t="shared" si="0"/>
        <v>-</v>
      </c>
      <c r="K115" s="126">
        <v>44958</v>
      </c>
      <c r="L115" s="127">
        <v>44351</v>
      </c>
      <c r="M115" s="128">
        <v>2.4</v>
      </c>
      <c r="N115" s="128">
        <v>41.3</v>
      </c>
    </row>
    <row r="116" spans="1:21" s="98" customFormat="1" ht="15" customHeight="1">
      <c r="B116" s="95">
        <v>107</v>
      </c>
      <c r="C116" s="49" t="s">
        <v>19</v>
      </c>
      <c r="D116" s="49" t="s">
        <v>157</v>
      </c>
      <c r="E116" s="49" t="s">
        <v>172</v>
      </c>
      <c r="F116" s="49" t="s">
        <v>173</v>
      </c>
      <c r="G116" s="122">
        <v>100</v>
      </c>
      <c r="H116" s="123">
        <v>16734</v>
      </c>
      <c r="I116" s="49" t="s">
        <v>32</v>
      </c>
      <c r="J116" s="129" t="str">
        <f t="shared" si="0"/>
        <v>-</v>
      </c>
      <c r="K116" s="126">
        <v>44958</v>
      </c>
      <c r="L116" s="127">
        <v>44588</v>
      </c>
      <c r="M116" s="128">
        <v>1.8</v>
      </c>
      <c r="N116" s="128">
        <v>36.1</v>
      </c>
    </row>
    <row r="117" spans="1:21" ht="15" customHeight="1">
      <c r="B117" s="95">
        <v>108</v>
      </c>
      <c r="C117" s="49" t="s">
        <v>19</v>
      </c>
      <c r="D117" s="49" t="s">
        <v>157</v>
      </c>
      <c r="E117" s="49" t="s">
        <v>174</v>
      </c>
      <c r="F117" s="49" t="s">
        <v>175</v>
      </c>
      <c r="G117" s="122">
        <v>100</v>
      </c>
      <c r="H117" s="123">
        <v>61983</v>
      </c>
      <c r="I117" s="124" t="s">
        <v>32</v>
      </c>
      <c r="J117" s="139" t="s">
        <v>33</v>
      </c>
      <c r="K117" s="126">
        <v>45261</v>
      </c>
      <c r="L117" s="127">
        <v>44756</v>
      </c>
      <c r="M117" s="128">
        <v>5.0999999999999996</v>
      </c>
      <c r="N117" s="128">
        <v>116.9</v>
      </c>
    </row>
    <row r="118" spans="1:21" s="94" customFormat="1" ht="15" customHeight="1">
      <c r="B118" s="95">
        <v>109</v>
      </c>
      <c r="C118" s="49" t="s">
        <v>19</v>
      </c>
      <c r="D118" s="49" t="s">
        <v>153</v>
      </c>
      <c r="E118" s="49" t="s">
        <v>154</v>
      </c>
      <c r="F118" s="49" t="s">
        <v>176</v>
      </c>
      <c r="G118" s="122">
        <v>89.28</v>
      </c>
      <c r="H118" s="123">
        <v>56203.61</v>
      </c>
      <c r="I118" s="124" t="s">
        <v>23</v>
      </c>
      <c r="J118" s="125">
        <v>53541</v>
      </c>
      <c r="K118" s="126">
        <v>43344</v>
      </c>
      <c r="L118" s="127">
        <v>45602</v>
      </c>
      <c r="M118" s="129" t="s">
        <v>33</v>
      </c>
      <c r="N118" s="129" t="s">
        <v>33</v>
      </c>
    </row>
    <row r="119" spans="1:21" s="94" customFormat="1">
      <c r="B119" s="95">
        <v>110</v>
      </c>
      <c r="C119" s="49" t="s">
        <v>19</v>
      </c>
      <c r="D119" s="49" t="s">
        <v>136</v>
      </c>
      <c r="E119" s="49" t="s">
        <v>177</v>
      </c>
      <c r="F119" s="49" t="s">
        <v>178</v>
      </c>
      <c r="G119" s="122">
        <v>100</v>
      </c>
      <c r="H119" s="123">
        <v>12960</v>
      </c>
      <c r="I119" s="124" t="s">
        <v>32</v>
      </c>
      <c r="J119" s="129" t="str">
        <f t="shared" ref="J119" si="2">IF(I119="Freehold", "-"," " )</f>
        <v>-</v>
      </c>
      <c r="K119" s="126">
        <v>45566</v>
      </c>
      <c r="L119" s="127">
        <v>45247</v>
      </c>
      <c r="M119" s="129" t="s">
        <v>33</v>
      </c>
      <c r="N119" s="129" t="s">
        <v>33</v>
      </c>
    </row>
    <row r="120" spans="1:21" s="94" customFormat="1">
      <c r="B120" s="95">
        <v>111</v>
      </c>
      <c r="C120" s="49" t="s">
        <v>19</v>
      </c>
      <c r="D120" s="49" t="s">
        <v>91</v>
      </c>
      <c r="E120" s="49" t="s">
        <v>124</v>
      </c>
      <c r="F120" s="49" t="s">
        <v>179</v>
      </c>
      <c r="G120" s="122">
        <v>100</v>
      </c>
      <c r="H120" s="123">
        <v>43387.48</v>
      </c>
      <c r="I120" s="103" t="s">
        <v>23</v>
      </c>
      <c r="J120" s="125">
        <v>65358</v>
      </c>
      <c r="K120" s="126">
        <v>43466</v>
      </c>
      <c r="L120" s="127">
        <v>45378</v>
      </c>
      <c r="M120" s="95">
        <v>2.4</v>
      </c>
      <c r="N120" s="128">
        <v>89.4</v>
      </c>
    </row>
    <row r="121" spans="1:21" s="94" customFormat="1">
      <c r="B121" s="95">
        <v>112</v>
      </c>
      <c r="C121" s="49" t="s">
        <v>19</v>
      </c>
      <c r="D121" s="49" t="s">
        <v>91</v>
      </c>
      <c r="E121" s="49" t="s">
        <v>180</v>
      </c>
      <c r="F121" s="49" t="s">
        <v>181</v>
      </c>
      <c r="G121" s="122">
        <v>100</v>
      </c>
      <c r="H121" s="123">
        <v>9297.64</v>
      </c>
      <c r="I121" s="49" t="s">
        <v>32</v>
      </c>
      <c r="J121" s="129" t="str">
        <f t="shared" ref="J121:J123" si="3">IF(I121="Freehold", "-"," " )</f>
        <v>-</v>
      </c>
      <c r="K121" s="126">
        <v>38353</v>
      </c>
      <c r="L121" s="127">
        <v>45378</v>
      </c>
      <c r="M121" s="95">
        <v>0.6</v>
      </c>
      <c r="N121" s="128">
        <v>12.6</v>
      </c>
    </row>
    <row r="122" spans="1:21" s="94" customFormat="1">
      <c r="B122" s="95">
        <v>113</v>
      </c>
      <c r="C122" s="49" t="s">
        <v>19</v>
      </c>
      <c r="D122" s="49" t="s">
        <v>91</v>
      </c>
      <c r="E122" s="49" t="s">
        <v>180</v>
      </c>
      <c r="F122" s="49" t="s">
        <v>182</v>
      </c>
      <c r="G122" s="122">
        <v>100</v>
      </c>
      <c r="H122" s="123">
        <v>21765</v>
      </c>
      <c r="I122" s="134" t="s">
        <v>32</v>
      </c>
      <c r="J122" s="129" t="str">
        <f t="shared" si="3"/>
        <v>-</v>
      </c>
      <c r="K122" s="126">
        <v>38718</v>
      </c>
      <c r="L122" s="127">
        <v>45378</v>
      </c>
      <c r="M122" s="95">
        <v>0.8</v>
      </c>
      <c r="N122" s="128">
        <v>28.5</v>
      </c>
    </row>
    <row r="123" spans="1:21" s="94" customFormat="1">
      <c r="B123" s="95">
        <v>114</v>
      </c>
      <c r="C123" s="49" t="s">
        <v>19</v>
      </c>
      <c r="D123" s="49" t="s">
        <v>114</v>
      </c>
      <c r="E123" s="49" t="s">
        <v>134</v>
      </c>
      <c r="F123" s="49" t="s">
        <v>183</v>
      </c>
      <c r="G123" s="122">
        <v>100</v>
      </c>
      <c r="H123" s="123">
        <v>29814.5</v>
      </c>
      <c r="I123" s="134" t="s">
        <v>32</v>
      </c>
      <c r="J123" s="129" t="str">
        <f t="shared" si="3"/>
        <v>-</v>
      </c>
      <c r="K123" s="126">
        <v>43831</v>
      </c>
      <c r="L123" s="127">
        <v>45378</v>
      </c>
      <c r="M123" s="95">
        <v>2.2000000000000002</v>
      </c>
      <c r="N123" s="128">
        <v>69</v>
      </c>
    </row>
    <row r="124" spans="1:21" ht="15" customHeight="1">
      <c r="C124" s="49"/>
      <c r="D124" s="49"/>
      <c r="E124" s="49"/>
      <c r="F124" s="49"/>
      <c r="G124" s="123"/>
      <c r="H124" s="123"/>
      <c r="I124" s="124"/>
      <c r="J124" s="139"/>
      <c r="K124" s="126"/>
      <c r="L124" s="127"/>
      <c r="M124" s="126"/>
      <c r="N124" s="128"/>
    </row>
    <row r="125" spans="1:21" ht="15" customHeight="1">
      <c r="C125" s="49"/>
      <c r="D125" s="49"/>
      <c r="E125" s="49"/>
      <c r="F125" s="49"/>
      <c r="G125" s="123"/>
      <c r="H125" s="123"/>
      <c r="I125" s="124"/>
      <c r="J125" s="139"/>
      <c r="K125" s="126"/>
      <c r="L125" s="127"/>
      <c r="M125" s="126"/>
      <c r="N125" s="128"/>
    </row>
    <row r="126" spans="1:21" ht="15" customHeight="1">
      <c r="C126" s="49"/>
      <c r="D126" s="49"/>
      <c r="E126" s="49"/>
      <c r="F126" s="49"/>
      <c r="G126" s="123"/>
      <c r="H126" s="123"/>
      <c r="I126" s="124"/>
      <c r="J126" s="139"/>
      <c r="K126" s="126"/>
      <c r="L126" s="127"/>
      <c r="M126" s="126"/>
      <c r="N126" s="128"/>
    </row>
    <row r="127" spans="1:21">
      <c r="A127" s="25" t="s">
        <v>184</v>
      </c>
      <c r="O127" s="109"/>
      <c r="P127" s="109"/>
      <c r="Q127" s="109"/>
      <c r="R127" s="109"/>
      <c r="S127" s="109"/>
      <c r="T127" s="109"/>
      <c r="U127" s="109"/>
    </row>
    <row r="128" spans="1:21">
      <c r="A128" s="25" t="s">
        <v>185</v>
      </c>
    </row>
    <row r="129" spans="1:21">
      <c r="A129" s="25" t="s">
        <v>186</v>
      </c>
      <c r="N129" s="109"/>
    </row>
    <row r="130" spans="1:21" ht="12.95">
      <c r="A130" s="25" t="s">
        <v>187</v>
      </c>
      <c r="C130" s="4"/>
      <c r="N130" s="109"/>
    </row>
    <row r="131" spans="1:21">
      <c r="A131" s="25" t="s">
        <v>188</v>
      </c>
    </row>
    <row r="133" spans="1:21" s="94" customFormat="1">
      <c r="B133" s="96"/>
      <c r="C133" s="140"/>
      <c r="D133" s="140"/>
      <c r="E133" s="140"/>
      <c r="F133" s="140"/>
      <c r="G133" s="141"/>
      <c r="H133" s="142"/>
      <c r="I133" s="99"/>
      <c r="J133" s="143"/>
      <c r="K133" s="144"/>
      <c r="L133" s="145"/>
      <c r="M133" s="96"/>
    </row>
    <row r="134" spans="1:21">
      <c r="C134" s="140"/>
      <c r="D134" s="140"/>
      <c r="E134" s="140"/>
      <c r="F134" s="140"/>
      <c r="G134" s="141"/>
      <c r="H134" s="142"/>
      <c r="I134" s="140"/>
      <c r="J134" s="146"/>
      <c r="K134" s="144"/>
      <c r="L134" s="145"/>
      <c r="M134" s="96"/>
    </row>
    <row r="135" spans="1:21">
      <c r="C135" s="140"/>
      <c r="D135" s="140"/>
      <c r="E135" s="140"/>
      <c r="F135" s="140"/>
      <c r="G135" s="141"/>
      <c r="H135" s="142"/>
      <c r="I135" s="147"/>
      <c r="J135" s="146"/>
      <c r="K135" s="144"/>
      <c r="L135" s="145"/>
      <c r="M135" s="96"/>
    </row>
    <row r="136" spans="1:21">
      <c r="C136" s="140"/>
      <c r="D136" s="140"/>
      <c r="E136" s="140"/>
      <c r="F136" s="140"/>
      <c r="G136" s="141"/>
      <c r="H136" s="142"/>
      <c r="I136" s="147"/>
      <c r="J136" s="146"/>
      <c r="K136" s="144"/>
      <c r="L136" s="145"/>
      <c r="M136" s="96"/>
    </row>
    <row r="137" spans="1:21">
      <c r="H137" s="110"/>
    </row>
    <row r="139" spans="1:21" s="95" customFormat="1">
      <c r="A139" s="25"/>
      <c r="C139" s="25"/>
      <c r="D139" s="25"/>
      <c r="F139" s="25"/>
      <c r="I139" s="103"/>
      <c r="J139" s="104"/>
      <c r="O139" s="25"/>
      <c r="P139" s="25"/>
      <c r="Q139" s="25"/>
      <c r="R139" s="25"/>
      <c r="S139" s="25"/>
      <c r="T139" s="25"/>
      <c r="U139" s="25"/>
    </row>
    <row r="149" spans="1:21" s="95" customFormat="1">
      <c r="A149" s="25"/>
      <c r="C149" s="25"/>
      <c r="D149" s="25"/>
      <c r="F149" s="25"/>
      <c r="I149" s="103"/>
      <c r="J149" s="104"/>
      <c r="O149" s="25"/>
      <c r="P149" s="25"/>
      <c r="Q149" s="25"/>
      <c r="R149" s="25"/>
      <c r="S149" s="25"/>
      <c r="T149" s="25"/>
      <c r="U149" s="25"/>
    </row>
    <row r="150" spans="1:21" s="95" customFormat="1">
      <c r="A150" s="25"/>
      <c r="C150" s="25"/>
      <c r="D150" s="25"/>
      <c r="F150" s="25"/>
      <c r="I150" s="103"/>
      <c r="J150" s="104"/>
      <c r="O150" s="25"/>
      <c r="P150" s="25"/>
      <c r="Q150" s="25"/>
      <c r="R150" s="25"/>
      <c r="S150" s="25"/>
      <c r="T150" s="25"/>
      <c r="U150" s="25"/>
    </row>
  </sheetData>
  <autoFilter ref="A9:N123" xr:uid="{56E3488D-CF41-4B4B-838D-3AAA36229855}"/>
  <mergeCells count="3">
    <mergeCell ref="O73:P73"/>
    <mergeCell ref="Q73:R73"/>
    <mergeCell ref="C5:F5"/>
  </mergeCells>
  <pageMargins left="0.25" right="0.25" top="0.75" bottom="0.75" header="0.3" footer="0.3"/>
  <pageSetup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C026-7DA1-4604-942E-79E9FE99ECE1}">
  <sheetPr>
    <tabColor theme="5" tint="0.39997558519241921"/>
    <pageSetUpPr fitToPage="1"/>
  </sheetPr>
  <dimension ref="A1:S20"/>
  <sheetViews>
    <sheetView workbookViewId="0">
      <selection activeCell="D5" sqref="D5"/>
    </sheetView>
  </sheetViews>
  <sheetFormatPr defaultColWidth="8.85546875" defaultRowHeight="12.6"/>
  <cols>
    <col min="1" max="3" width="3" style="48" customWidth="1"/>
    <col min="4" max="5" width="23.42578125" style="48" customWidth="1"/>
    <col min="6" max="6" width="14.42578125" style="49" customWidth="1"/>
    <col min="7" max="16" width="13.42578125" style="49" customWidth="1"/>
    <col min="17" max="17" width="15.85546875" style="49" customWidth="1"/>
    <col min="18" max="18" width="8.42578125" style="48" bestFit="1" customWidth="1"/>
    <col min="19" max="20" width="8.42578125" style="48" customWidth="1"/>
    <col min="21" max="21" width="8.42578125" style="48" bestFit="1" customWidth="1"/>
    <col min="22" max="22" width="11.85546875" style="48" bestFit="1" customWidth="1"/>
    <col min="23" max="16384" width="8.85546875" style="48"/>
  </cols>
  <sheetData>
    <row r="1" spans="1:19" s="8" customFormat="1" ht="12.95">
      <c r="A1" s="10" t="s">
        <v>0</v>
      </c>
      <c r="B1" s="11"/>
      <c r="C1" s="9"/>
      <c r="H1" s="9"/>
    </row>
    <row r="2" spans="1:19" s="8" customFormat="1" ht="12.95">
      <c r="A2" s="10" t="s">
        <v>189</v>
      </c>
      <c r="B2" s="9"/>
    </row>
    <row r="3" spans="1:19" s="8" customFormat="1" ht="13.35" customHeight="1">
      <c r="A3" s="10" t="s">
        <v>190</v>
      </c>
      <c r="B3" s="9"/>
    </row>
    <row r="5" spans="1:19" ht="36" customHeight="1">
      <c r="D5" s="151" t="s">
        <v>191</v>
      </c>
      <c r="E5" s="148"/>
      <c r="F5" s="149"/>
    </row>
    <row r="6" spans="1:19" ht="25.5" customHeight="1">
      <c r="D6" s="229" t="s">
        <v>192</v>
      </c>
      <c r="E6" s="229"/>
      <c r="F6" s="1"/>
      <c r="G6" s="1"/>
      <c r="H6" s="1"/>
      <c r="I6" s="1"/>
      <c r="J6" s="1"/>
      <c r="K6" s="1"/>
      <c r="L6" s="1"/>
      <c r="M6" s="1"/>
      <c r="N6" s="1"/>
      <c r="O6" s="1"/>
      <c r="P6" s="1"/>
      <c r="Q6" s="1"/>
    </row>
    <row r="7" spans="1:19">
      <c r="R7" s="49"/>
    </row>
    <row r="8" spans="1:19">
      <c r="R8" s="49"/>
    </row>
    <row r="9" spans="1:19" ht="12.95">
      <c r="D9" s="3" t="s">
        <v>8</v>
      </c>
      <c r="E9" s="3" t="s">
        <v>193</v>
      </c>
      <c r="F9" s="2" t="s">
        <v>194</v>
      </c>
      <c r="G9" s="2" t="s">
        <v>195</v>
      </c>
      <c r="H9" s="2" t="s">
        <v>196</v>
      </c>
      <c r="I9" s="2" t="s">
        <v>197</v>
      </c>
      <c r="J9" s="2" t="s">
        <v>198</v>
      </c>
      <c r="K9" s="2" t="s">
        <v>199</v>
      </c>
      <c r="L9" s="2" t="s">
        <v>200</v>
      </c>
      <c r="M9" s="2" t="s">
        <v>201</v>
      </c>
      <c r="N9" s="2" t="s">
        <v>202</v>
      </c>
      <c r="O9" s="2" t="s">
        <v>203</v>
      </c>
      <c r="P9" s="2" t="s">
        <v>204</v>
      </c>
      <c r="Q9" s="2" t="s">
        <v>205</v>
      </c>
      <c r="R9" s="49"/>
    </row>
    <row r="10" spans="1:19">
      <c r="D10" s="230" t="s">
        <v>19</v>
      </c>
      <c r="E10" s="29" t="s">
        <v>20</v>
      </c>
      <c r="F10" s="30">
        <v>0</v>
      </c>
      <c r="G10" s="30">
        <v>2.4006943071733705E-2</v>
      </c>
      <c r="H10" s="30">
        <v>4.4259792299966454E-2</v>
      </c>
      <c r="I10" s="30">
        <v>6.1980869797573224E-2</v>
      </c>
      <c r="J10" s="30">
        <v>5.7438772653483322E-2</v>
      </c>
      <c r="K10" s="30">
        <v>4.1458076267236195E-2</v>
      </c>
      <c r="L10" s="30">
        <v>4.4340403005225494E-2</v>
      </c>
      <c r="M10" s="30">
        <v>1.5254269067541886E-2</v>
      </c>
      <c r="N10" s="30">
        <v>1.7809543396846889E-2</v>
      </c>
      <c r="O10" s="30">
        <v>7.9305455837722898E-3</v>
      </c>
      <c r="P10" s="30">
        <v>2.1131638967701927E-2</v>
      </c>
      <c r="Q10" s="30">
        <v>0.33561085411108138</v>
      </c>
      <c r="R10" s="150"/>
      <c r="S10" s="150"/>
    </row>
    <row r="11" spans="1:19" ht="29.45" customHeight="1">
      <c r="D11" s="231"/>
      <c r="E11" s="29" t="s">
        <v>206</v>
      </c>
      <c r="F11" s="30">
        <v>0</v>
      </c>
      <c r="G11" s="30">
        <v>0</v>
      </c>
      <c r="H11" s="30">
        <v>1.0527871083061165E-2</v>
      </c>
      <c r="I11" s="30">
        <v>3.7744226761327569E-2</v>
      </c>
      <c r="J11" s="30">
        <v>3.2327660136046731E-2</v>
      </c>
      <c r="K11" s="30">
        <v>8.2697636035808722E-3</v>
      </c>
      <c r="L11" s="30">
        <v>3.4383130772348017E-2</v>
      </c>
      <c r="M11" s="30">
        <v>2.5043165384734355E-2</v>
      </c>
      <c r="N11" s="30">
        <v>2.7896492266016787E-2</v>
      </c>
      <c r="O11" s="30">
        <v>4.4793728985708776E-2</v>
      </c>
      <c r="P11" s="30">
        <v>1.9463586262359941E-2</v>
      </c>
      <c r="Q11" s="30">
        <v>0.24044962525518421</v>
      </c>
      <c r="R11" s="150"/>
    </row>
    <row r="12" spans="1:19" ht="29.45" customHeight="1">
      <c r="D12" s="231"/>
      <c r="E12" s="29" t="s">
        <v>154</v>
      </c>
      <c r="F12" s="30">
        <v>2.5574000144715178E-3</v>
      </c>
      <c r="G12" s="30">
        <v>5.9745648861719075E-3</v>
      </c>
      <c r="H12" s="30">
        <v>1.324519150999978E-2</v>
      </c>
      <c r="I12" s="30">
        <v>2.2246318745617021E-3</v>
      </c>
      <c r="J12" s="30">
        <v>2.5006717757036659E-4</v>
      </c>
      <c r="K12" s="30">
        <v>0</v>
      </c>
      <c r="L12" s="30">
        <v>0</v>
      </c>
      <c r="M12" s="30">
        <v>0</v>
      </c>
      <c r="N12" s="30">
        <v>0</v>
      </c>
      <c r="O12" s="30">
        <v>0</v>
      </c>
      <c r="P12" s="30">
        <v>0</v>
      </c>
      <c r="Q12" s="30">
        <v>2.4251855462775276E-2</v>
      </c>
      <c r="R12" s="150"/>
    </row>
    <row r="13" spans="1:19" ht="21.6" customHeight="1">
      <c r="D13" s="232"/>
      <c r="E13" s="29" t="s">
        <v>207</v>
      </c>
      <c r="F13" s="30">
        <v>0</v>
      </c>
      <c r="G13" s="30">
        <v>0</v>
      </c>
      <c r="H13" s="30">
        <v>0</v>
      </c>
      <c r="I13" s="30">
        <v>0</v>
      </c>
      <c r="J13" s="30">
        <v>0</v>
      </c>
      <c r="K13" s="30">
        <v>1.5070477997945631E-3</v>
      </c>
      <c r="L13" s="30">
        <v>2.7438186671208242E-3</v>
      </c>
      <c r="M13" s="30">
        <v>0</v>
      </c>
      <c r="N13" s="30">
        <v>0</v>
      </c>
      <c r="O13" s="30">
        <v>6.8430096244973806E-3</v>
      </c>
      <c r="P13" s="30">
        <v>1.8219243625741476E-2</v>
      </c>
      <c r="Q13" s="30">
        <v>2.9313119717154244E-2</v>
      </c>
      <c r="R13" s="150"/>
    </row>
    <row r="14" spans="1:19">
      <c r="D14" s="230" t="s">
        <v>208</v>
      </c>
      <c r="E14" s="29" t="s">
        <v>20</v>
      </c>
      <c r="F14" s="30">
        <v>1.5271827620662697E-2</v>
      </c>
      <c r="G14" s="30">
        <v>4.8847930210181457E-3</v>
      </c>
      <c r="H14" s="30">
        <v>7.8105998617976988E-3</v>
      </c>
      <c r="I14" s="30">
        <v>2.4681844175648036E-2</v>
      </c>
      <c r="J14" s="30">
        <v>3.7336046003681646E-3</v>
      </c>
      <c r="K14" s="30">
        <v>8.3177922789820623E-3</v>
      </c>
      <c r="L14" s="30">
        <v>1.825491380377179E-2</v>
      </c>
      <c r="M14" s="30">
        <v>9.4132129556431347E-3</v>
      </c>
      <c r="N14" s="30">
        <v>0</v>
      </c>
      <c r="O14" s="30">
        <v>5.6117301105179488E-4</v>
      </c>
      <c r="P14" s="30">
        <v>5.1832915732351374E-2</v>
      </c>
      <c r="Q14" s="30">
        <v>0.14476267706129489</v>
      </c>
      <c r="R14" s="150"/>
    </row>
    <row r="15" spans="1:19">
      <c r="D15" s="231"/>
      <c r="E15" s="29" t="s">
        <v>154</v>
      </c>
      <c r="F15" s="30">
        <v>2.4052753555299098E-2</v>
      </c>
      <c r="G15" s="30">
        <v>1.0826348772071892E-2</v>
      </c>
      <c r="H15" s="30">
        <v>1.3769600008805906E-2</v>
      </c>
      <c r="I15" s="30">
        <v>1.2588012322047761E-2</v>
      </c>
      <c r="J15" s="30">
        <v>1.3746585530424375E-2</v>
      </c>
      <c r="K15" s="30">
        <v>3.3130968369834584E-3</v>
      </c>
      <c r="L15" s="30">
        <v>2.038362216696752E-2</v>
      </c>
      <c r="M15" s="30">
        <v>6.2410037759784475E-3</v>
      </c>
      <c r="N15" s="30">
        <v>0</v>
      </c>
      <c r="O15" s="30">
        <v>0</v>
      </c>
      <c r="P15" s="30">
        <v>0</v>
      </c>
      <c r="Q15" s="30">
        <v>0.10492102296857844</v>
      </c>
      <c r="R15" s="150"/>
    </row>
    <row r="16" spans="1:19">
      <c r="D16" s="232"/>
      <c r="E16" s="29" t="s">
        <v>207</v>
      </c>
      <c r="F16" s="30">
        <v>1.9533373687312814E-2</v>
      </c>
      <c r="G16" s="30">
        <v>5.8935270756525554E-3</v>
      </c>
      <c r="H16" s="30">
        <v>1.6486957832057638E-2</v>
      </c>
      <c r="I16" s="30">
        <v>1.4228846416123332E-2</v>
      </c>
      <c r="J16" s="30">
        <v>3.0524927561362998E-2</v>
      </c>
      <c r="K16" s="30">
        <v>1.4929987922482081E-2</v>
      </c>
      <c r="L16" s="30">
        <v>8.3151174584808647E-3</v>
      </c>
      <c r="M16" s="30">
        <v>3.9206432445243709E-3</v>
      </c>
      <c r="N16" s="30">
        <v>3.4421534817689707E-4</v>
      </c>
      <c r="O16" s="30">
        <v>2.1210499919152607E-3</v>
      </c>
      <c r="P16" s="30">
        <v>4.3921969753105148E-3</v>
      </c>
      <c r="Q16" s="30">
        <v>0.12069084351339933</v>
      </c>
      <c r="R16" s="150"/>
    </row>
    <row r="18" spans="4:17" ht="13.5" thickBot="1">
      <c r="D18" s="50"/>
      <c r="E18" s="51" t="s">
        <v>209</v>
      </c>
      <c r="F18" s="52">
        <v>6.1415354877746131E-2</v>
      </c>
      <c r="G18" s="52">
        <v>5.1586176826648206E-2</v>
      </c>
      <c r="H18" s="52">
        <v>0.10610001259568864</v>
      </c>
      <c r="I18" s="52">
        <v>0.15344843134728162</v>
      </c>
      <c r="J18" s="52">
        <v>0.13802161765925597</v>
      </c>
      <c r="K18" s="52">
        <v>7.7795764709059231E-2</v>
      </c>
      <c r="L18" s="52">
        <v>0.12842100587391453</v>
      </c>
      <c r="M18" s="52">
        <v>5.9872294428422193E-2</v>
      </c>
      <c r="N18" s="52">
        <v>4.6050251011040572E-2</v>
      </c>
      <c r="O18" s="52">
        <v>6.2249507196945504E-2</v>
      </c>
      <c r="P18" s="52">
        <v>0.11503958156346523</v>
      </c>
      <c r="Q18" s="52">
        <v>0.99999999808946771</v>
      </c>
    </row>
    <row r="19" spans="4:17" ht="13.5" thickTop="1">
      <c r="E19" s="53" t="s">
        <v>210</v>
      </c>
      <c r="F19" s="54">
        <v>2.5574000144715178E-3</v>
      </c>
      <c r="G19" s="54">
        <v>2.9981507957905613E-2</v>
      </c>
      <c r="H19" s="54">
        <v>6.8032854893027392E-2</v>
      </c>
      <c r="I19" s="54">
        <v>0.10194972843346251</v>
      </c>
      <c r="J19" s="54">
        <v>9.0016499967100427E-2</v>
      </c>
      <c r="K19" s="54">
        <v>5.1234887670611629E-2</v>
      </c>
      <c r="L19" s="54">
        <v>8.1467352444694344E-2</v>
      </c>
      <c r="M19" s="54">
        <v>4.0297434452276237E-2</v>
      </c>
      <c r="N19" s="54">
        <v>4.5706035662863673E-2</v>
      </c>
      <c r="O19" s="54">
        <v>5.9567284193978449E-2</v>
      </c>
      <c r="P19" s="54">
        <v>5.8814468855803347E-2</v>
      </c>
      <c r="Q19" s="54">
        <v>0.62962545454619512</v>
      </c>
    </row>
    <row r="20" spans="4:17" ht="12.95">
      <c r="E20" s="53" t="s">
        <v>211</v>
      </c>
      <c r="F20" s="54">
        <v>5.8857954863274609E-2</v>
      </c>
      <c r="G20" s="54">
        <v>2.1604668868742592E-2</v>
      </c>
      <c r="H20" s="54">
        <v>3.8067157702661239E-2</v>
      </c>
      <c r="I20" s="54">
        <v>5.1498702913819132E-2</v>
      </c>
      <c r="J20" s="54">
        <v>4.8005117692155541E-2</v>
      </c>
      <c r="K20" s="54">
        <v>2.6560877038447603E-2</v>
      </c>
      <c r="L20" s="54">
        <v>4.6953653429220171E-2</v>
      </c>
      <c r="M20" s="54">
        <v>1.9574859976145952E-2</v>
      </c>
      <c r="N20" s="54">
        <v>3.4421534817689707E-4</v>
      </c>
      <c r="O20" s="54">
        <v>2.6822230029670555E-3</v>
      </c>
      <c r="P20" s="54">
        <v>5.6225112707661888E-2</v>
      </c>
      <c r="Q20" s="54">
        <v>0.37037454354327271</v>
      </c>
    </row>
  </sheetData>
  <mergeCells count="3">
    <mergeCell ref="D6:E6"/>
    <mergeCell ref="D14:D16"/>
    <mergeCell ref="D10:D13"/>
  </mergeCells>
  <pageMargins left="0.7" right="0.7" top="0.75" bottom="0.75" header="0.3" footer="0.3"/>
  <pageSetup paperSize="9" scale="61"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K30"/>
  <sheetViews>
    <sheetView workbookViewId="0">
      <selection activeCell="H21" sqref="H21"/>
    </sheetView>
  </sheetViews>
  <sheetFormatPr defaultColWidth="8.85546875" defaultRowHeight="12.6" outlineLevelCol="1"/>
  <cols>
    <col min="1" max="1" width="3" style="48" customWidth="1" outlineLevel="1"/>
    <col min="2" max="2" width="8.85546875" style="48" customWidth="1"/>
    <col min="3" max="3" width="65.5703125" style="48" customWidth="1"/>
    <col min="4" max="5" width="20" style="48" customWidth="1"/>
    <col min="6" max="6" width="15.5703125" style="49" bestFit="1" customWidth="1"/>
    <col min="7" max="7" width="16" style="49" bestFit="1" customWidth="1"/>
    <col min="8" max="9" width="16.140625" style="49" customWidth="1"/>
    <col min="10" max="11" width="16.140625" style="48" customWidth="1"/>
    <col min="12" max="18" width="20" style="48" customWidth="1"/>
    <col min="19" max="19" width="8.85546875" style="48"/>
    <col min="20" max="20" width="20.140625" style="48" bestFit="1" customWidth="1"/>
    <col min="21" max="16384" width="8.85546875" style="48"/>
  </cols>
  <sheetData>
    <row r="1" spans="1:11" s="8" customFormat="1" ht="12.95">
      <c r="A1" s="10" t="s">
        <v>0</v>
      </c>
      <c r="B1" s="11"/>
      <c r="C1" s="9"/>
    </row>
    <row r="2" spans="1:11" s="8" customFormat="1" ht="12.95">
      <c r="A2" s="10" t="s">
        <v>212</v>
      </c>
      <c r="B2" s="9"/>
      <c r="J2" s="9"/>
      <c r="K2" s="9"/>
    </row>
    <row r="3" spans="1:11" s="8" customFormat="1" ht="13.35" customHeight="1">
      <c r="A3" s="10" t="s">
        <v>190</v>
      </c>
      <c r="B3" s="9"/>
      <c r="J3" s="9"/>
      <c r="K3" s="9"/>
    </row>
    <row r="4" spans="1:11" s="14" customFormat="1" ht="13.35" customHeight="1">
      <c r="A4" s="12"/>
      <c r="B4" s="13"/>
      <c r="J4" s="13"/>
      <c r="K4" s="13"/>
    </row>
    <row r="5" spans="1:11" ht="45" customHeight="1">
      <c r="B5" s="233" t="s">
        <v>213</v>
      </c>
      <c r="C5" s="233"/>
      <c r="D5" s="152"/>
      <c r="E5" s="152"/>
    </row>
    <row r="7" spans="1:11" ht="27.75" customHeight="1">
      <c r="B7" s="153" t="s">
        <v>214</v>
      </c>
      <c r="C7" s="153" t="s">
        <v>215</v>
      </c>
      <c r="D7" s="154" t="s">
        <v>216</v>
      </c>
      <c r="E7" s="154" t="s">
        <v>217</v>
      </c>
      <c r="F7" s="48"/>
      <c r="G7" s="48"/>
      <c r="H7" s="48"/>
      <c r="I7" s="48"/>
    </row>
    <row r="8" spans="1:11" ht="19.350000000000001" customHeight="1">
      <c r="B8" s="155">
        <v>1</v>
      </c>
      <c r="C8" s="156" t="s">
        <v>218</v>
      </c>
      <c r="D8" s="157">
        <v>0.31</v>
      </c>
      <c r="E8" s="157">
        <v>0.314</v>
      </c>
      <c r="F8" s="48"/>
      <c r="G8" s="48"/>
      <c r="H8" s="48"/>
      <c r="I8" s="48"/>
    </row>
    <row r="9" spans="1:11" ht="19.350000000000001" customHeight="1">
      <c r="B9" s="155">
        <v>2</v>
      </c>
      <c r="C9" s="156" t="s">
        <v>219</v>
      </c>
      <c r="D9" s="157">
        <v>0.16</v>
      </c>
      <c r="E9" s="157">
        <v>0.161</v>
      </c>
      <c r="F9" s="48"/>
      <c r="G9" s="48"/>
      <c r="H9" s="48"/>
      <c r="I9" s="48"/>
    </row>
    <row r="10" spans="1:11" ht="19.350000000000001" customHeight="1">
      <c r="B10" s="155">
        <v>3</v>
      </c>
      <c r="C10" s="156" t="s">
        <v>220</v>
      </c>
      <c r="D10" s="157">
        <v>0.13100000000000001</v>
      </c>
      <c r="E10" s="157">
        <v>0.13100000000000001</v>
      </c>
      <c r="F10" s="48"/>
      <c r="G10" s="48"/>
      <c r="H10" s="48"/>
      <c r="I10" s="48"/>
    </row>
    <row r="11" spans="1:11" ht="19.350000000000001" customHeight="1">
      <c r="B11" s="155">
        <v>4</v>
      </c>
      <c r="C11" s="156" t="s">
        <v>221</v>
      </c>
      <c r="D11" s="157">
        <v>6.0000000000000001E-3</v>
      </c>
      <c r="E11" s="157">
        <v>6.0000000000000001E-3</v>
      </c>
      <c r="F11" s="48"/>
      <c r="G11" s="48"/>
      <c r="H11" s="48"/>
      <c r="I11" s="48"/>
    </row>
    <row r="12" spans="1:11" ht="19.350000000000001" customHeight="1">
      <c r="B12" s="155">
        <v>5</v>
      </c>
      <c r="C12" s="156" t="s">
        <v>222</v>
      </c>
      <c r="D12" s="157">
        <v>3.1E-2</v>
      </c>
      <c r="E12" s="157">
        <v>3.2000000000000001E-2</v>
      </c>
      <c r="F12" s="48"/>
      <c r="G12" s="48"/>
      <c r="H12" s="48"/>
      <c r="I12" s="48"/>
    </row>
    <row r="13" spans="1:11" ht="19.350000000000001" customHeight="1">
      <c r="B13" s="155">
        <v>6</v>
      </c>
      <c r="C13" s="156" t="s">
        <v>223</v>
      </c>
      <c r="D13" s="157">
        <v>1.2E-2</v>
      </c>
      <c r="E13" s="157">
        <v>1.2E-2</v>
      </c>
      <c r="F13" s="48"/>
      <c r="G13" s="48"/>
      <c r="H13" s="48"/>
      <c r="I13" s="48"/>
    </row>
    <row r="14" spans="1:11" ht="19.350000000000001" customHeight="1">
      <c r="B14" s="155">
        <v>7</v>
      </c>
      <c r="C14" s="156" t="s">
        <v>224</v>
      </c>
      <c r="D14" s="157">
        <v>8.9999999999999993E-3</v>
      </c>
      <c r="E14" s="157">
        <v>8.0000000000000002E-3</v>
      </c>
      <c r="F14" s="48"/>
      <c r="G14" s="48"/>
    </row>
    <row r="15" spans="1:11" ht="19.350000000000001" customHeight="1">
      <c r="B15" s="155">
        <v>8</v>
      </c>
      <c r="C15" s="156" t="s">
        <v>225</v>
      </c>
      <c r="D15" s="157">
        <v>4.0000000000000001E-3</v>
      </c>
      <c r="E15" s="157">
        <v>5.0000000000000001E-3</v>
      </c>
      <c r="F15" s="48"/>
      <c r="G15" s="48"/>
      <c r="H15" s="158"/>
      <c r="I15" s="48" t="s">
        <v>19</v>
      </c>
    </row>
    <row r="16" spans="1:11" ht="19.350000000000001" customHeight="1">
      <c r="B16" s="155">
        <v>9</v>
      </c>
      <c r="C16" s="159" t="s">
        <v>218</v>
      </c>
      <c r="D16" s="160">
        <v>8.0000000000000002E-3</v>
      </c>
      <c r="E16" s="160">
        <v>1.7000000000000001E-2</v>
      </c>
      <c r="F16" s="48"/>
      <c r="G16" s="48"/>
      <c r="H16" s="159"/>
      <c r="I16" s="48" t="s">
        <v>226</v>
      </c>
    </row>
    <row r="17" spans="1:9" ht="19.350000000000001" customHeight="1">
      <c r="B17" s="155">
        <v>10</v>
      </c>
      <c r="C17" s="159" t="s">
        <v>219</v>
      </c>
      <c r="D17" s="160">
        <v>3.4000000000000002E-2</v>
      </c>
      <c r="E17" s="160">
        <v>3.5000000000000003E-2</v>
      </c>
      <c r="F17" s="48"/>
      <c r="G17" s="48"/>
    </row>
    <row r="18" spans="1:9" ht="19.350000000000001" customHeight="1">
      <c r="B18" s="155">
        <v>11</v>
      </c>
      <c r="C18" s="159" t="s">
        <v>220</v>
      </c>
      <c r="D18" s="160">
        <v>3.5000000000000003E-2</v>
      </c>
      <c r="E18" s="160">
        <v>3.5000000000000003E-2</v>
      </c>
      <c r="F18" s="48"/>
      <c r="G18" s="48"/>
      <c r="H18" s="161"/>
      <c r="I18" s="48"/>
    </row>
    <row r="19" spans="1:9" ht="19.350000000000001" customHeight="1">
      <c r="B19" s="155">
        <v>12</v>
      </c>
      <c r="C19" s="159" t="s">
        <v>221</v>
      </c>
      <c r="D19" s="160">
        <v>7.9000000000000001E-2</v>
      </c>
      <c r="E19" s="160">
        <v>5.2999999999999999E-2</v>
      </c>
      <c r="F19" s="48"/>
      <c r="G19" s="48"/>
      <c r="H19" s="161"/>
      <c r="I19" s="48"/>
    </row>
    <row r="20" spans="1:9" ht="19.350000000000001" customHeight="1">
      <c r="B20" s="155">
        <v>13</v>
      </c>
      <c r="C20" s="159" t="s">
        <v>227</v>
      </c>
      <c r="D20" s="160">
        <v>7.1999999999999995E-2</v>
      </c>
      <c r="E20" s="160">
        <v>7.4999999999999997E-2</v>
      </c>
      <c r="F20" s="48"/>
      <c r="G20" s="48"/>
      <c r="H20" s="161"/>
      <c r="I20" s="48"/>
    </row>
    <row r="21" spans="1:9" ht="19.350000000000001" customHeight="1">
      <c r="B21" s="155">
        <v>14</v>
      </c>
      <c r="C21" s="159" t="s">
        <v>228</v>
      </c>
      <c r="D21" s="160">
        <v>5.8000000000000003E-2</v>
      </c>
      <c r="E21" s="160">
        <v>5.8000000000000003E-2</v>
      </c>
      <c r="F21" s="48"/>
      <c r="G21" s="48"/>
      <c r="H21" s="48"/>
      <c r="I21" s="48"/>
    </row>
    <row r="22" spans="1:9" ht="19.350000000000001" customHeight="1">
      <c r="B22" s="155">
        <v>15</v>
      </c>
      <c r="C22" s="159" t="s">
        <v>222</v>
      </c>
      <c r="D22" s="160">
        <v>8.9999999999999993E-3</v>
      </c>
      <c r="E22" s="160">
        <v>8.9999999999999993E-3</v>
      </c>
      <c r="F22" s="48"/>
      <c r="G22" s="48"/>
      <c r="H22" s="48"/>
      <c r="I22" s="48"/>
    </row>
    <row r="23" spans="1:9" ht="19.350000000000001" customHeight="1">
      <c r="B23" s="155">
        <v>16</v>
      </c>
      <c r="C23" s="159" t="s">
        <v>223</v>
      </c>
      <c r="D23" s="160">
        <v>2.5999999999999999E-2</v>
      </c>
      <c r="E23" s="160">
        <v>0.03</v>
      </c>
      <c r="F23" s="48"/>
      <c r="G23" s="48"/>
      <c r="H23" s="48"/>
      <c r="I23" s="48"/>
    </row>
    <row r="24" spans="1:9" ht="19.350000000000001" customHeight="1">
      <c r="B24" s="155">
        <v>17</v>
      </c>
      <c r="C24" s="159" t="s">
        <v>224</v>
      </c>
      <c r="D24" s="160">
        <v>1.2999999999999999E-2</v>
      </c>
      <c r="E24" s="160">
        <v>1.4E-2</v>
      </c>
      <c r="F24" s="48"/>
      <c r="G24" s="48"/>
      <c r="H24" s="48"/>
      <c r="I24" s="48"/>
    </row>
    <row r="25" spans="1:9" ht="19.350000000000001" customHeight="1">
      <c r="B25" s="155">
        <v>18</v>
      </c>
      <c r="C25" s="159" t="s">
        <v>225</v>
      </c>
      <c r="D25" s="160">
        <v>3.0000000000000001E-3</v>
      </c>
      <c r="E25" s="160">
        <v>5.0000000000000001E-3</v>
      </c>
      <c r="F25" s="48"/>
      <c r="G25" s="48"/>
      <c r="H25" s="48"/>
      <c r="I25" s="48"/>
    </row>
    <row r="26" spans="1:9" ht="19.350000000000001" customHeight="1">
      <c r="B26" s="155"/>
      <c r="C26" s="162" t="s">
        <v>205</v>
      </c>
      <c r="D26" s="163">
        <f>SUM(D8:D25)</f>
        <v>1</v>
      </c>
      <c r="E26" s="163">
        <f>SUM(E8:E25)</f>
        <v>1.0000000000000002</v>
      </c>
      <c r="F26" s="48"/>
      <c r="G26" s="48"/>
      <c r="H26" s="48"/>
      <c r="I26" s="48"/>
    </row>
    <row r="28" spans="1:9">
      <c r="A28" s="48" t="s">
        <v>229</v>
      </c>
    </row>
    <row r="29" spans="1:9">
      <c r="A29" s="48" t="s">
        <v>230</v>
      </c>
    </row>
    <row r="30" spans="1:9">
      <c r="A30" s="48" t="s">
        <v>231</v>
      </c>
    </row>
  </sheetData>
  <mergeCells count="1">
    <mergeCell ref="B5:C5"/>
  </mergeCells>
  <phoneticPr fontId="36" type="noConversion"/>
  <pageMargins left="0.7" right="0.7" top="0.75" bottom="0.75" header="0.3" footer="0.3"/>
  <pageSetup paperSize="9" scale="36"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33841-5373-4584-89B6-A5BC6DC53100}">
  <sheetPr>
    <tabColor rgb="FFFFC000"/>
    <pageSetUpPr fitToPage="1"/>
  </sheetPr>
  <dimension ref="A1:T33"/>
  <sheetViews>
    <sheetView zoomScaleNormal="100" workbookViewId="0">
      <selection activeCell="E20" sqref="E20"/>
    </sheetView>
  </sheetViews>
  <sheetFormatPr defaultColWidth="8.85546875" defaultRowHeight="12.6" outlineLevelCol="1"/>
  <cols>
    <col min="1" max="1" width="3" style="48" customWidth="1" outlineLevel="1"/>
    <col min="2" max="2" width="8.85546875" style="48" customWidth="1"/>
    <col min="3" max="3" width="66.5703125" style="48" customWidth="1"/>
    <col min="4" max="4" width="20" style="48" customWidth="1"/>
    <col min="5" max="5" width="15.5703125" style="49" bestFit="1" customWidth="1"/>
    <col min="6" max="6" width="16" style="49" bestFit="1" customWidth="1"/>
    <col min="7" max="8" width="16.140625" style="49" customWidth="1"/>
    <col min="9" max="10" width="16.140625" style="48" customWidth="1"/>
    <col min="11" max="17" width="20" style="48" customWidth="1"/>
    <col min="18" max="18" width="8.85546875" style="48"/>
    <col min="19" max="19" width="20.140625" style="48" bestFit="1" customWidth="1"/>
    <col min="20" max="16384" width="8.85546875" style="48"/>
  </cols>
  <sheetData>
    <row r="1" spans="1:17" s="8" customFormat="1" ht="12.95">
      <c r="A1" s="10" t="s">
        <v>0</v>
      </c>
      <c r="B1" s="11"/>
      <c r="C1" s="9"/>
    </row>
    <row r="2" spans="1:17" s="8" customFormat="1" ht="12.95">
      <c r="A2" s="10" t="s">
        <v>212</v>
      </c>
      <c r="B2" s="9"/>
      <c r="I2" s="9"/>
      <c r="J2" s="9"/>
    </row>
    <row r="3" spans="1:17" s="8" customFormat="1" ht="13.35" customHeight="1">
      <c r="A3" s="10" t="s">
        <v>232</v>
      </c>
      <c r="B3" s="9"/>
      <c r="I3" s="9"/>
      <c r="J3" s="9"/>
    </row>
    <row r="4" spans="1:17" s="14" customFormat="1" ht="13.35" customHeight="1">
      <c r="A4" s="12"/>
      <c r="B4" s="13"/>
      <c r="I4" s="13"/>
      <c r="J4" s="13"/>
    </row>
    <row r="5" spans="1:17" ht="45" customHeight="1">
      <c r="B5" s="233" t="s">
        <v>213</v>
      </c>
      <c r="C5" s="233"/>
      <c r="D5" s="152"/>
    </row>
    <row r="6" spans="1:17" ht="27.75" customHeight="1">
      <c r="B6" s="153" t="s">
        <v>214</v>
      </c>
      <c r="C6" s="153" t="s">
        <v>215</v>
      </c>
      <c r="D6" s="154" t="s">
        <v>233</v>
      </c>
      <c r="E6" s="154" t="s">
        <v>234</v>
      </c>
      <c r="F6" s="154" t="s">
        <v>235</v>
      </c>
      <c r="G6" s="154" t="s">
        <v>236</v>
      </c>
      <c r="H6" s="154" t="s">
        <v>237</v>
      </c>
      <c r="I6" s="154" t="s">
        <v>238</v>
      </c>
      <c r="J6" s="154" t="s">
        <v>239</v>
      </c>
      <c r="K6" s="154" t="s">
        <v>240</v>
      </c>
      <c r="L6" s="154" t="s">
        <v>241</v>
      </c>
      <c r="M6" s="154" t="s">
        <v>242</v>
      </c>
      <c r="N6" s="154" t="s">
        <v>243</v>
      </c>
      <c r="O6" s="154" t="s">
        <v>244</v>
      </c>
      <c r="P6" s="154" t="s">
        <v>245</v>
      </c>
      <c r="Q6" s="154" t="s">
        <v>246</v>
      </c>
    </row>
    <row r="7" spans="1:17" ht="19.350000000000001" customHeight="1">
      <c r="B7" s="155">
        <v>1</v>
      </c>
      <c r="C7" s="159" t="s">
        <v>247</v>
      </c>
      <c r="D7" s="160">
        <v>0.05</v>
      </c>
      <c r="E7" s="160">
        <v>0.05</v>
      </c>
      <c r="F7" s="160">
        <v>5.1999999999999998E-2</v>
      </c>
      <c r="G7" s="160">
        <v>5.7000000000000002E-2</v>
      </c>
      <c r="H7" s="160">
        <v>5.5E-2</v>
      </c>
      <c r="I7" s="160">
        <v>5.8999999999999997E-2</v>
      </c>
      <c r="J7" s="160">
        <v>0.06</v>
      </c>
      <c r="K7" s="160">
        <v>5.8000000000000003E-2</v>
      </c>
      <c r="L7" s="160">
        <v>5.7000000000000002E-2</v>
      </c>
      <c r="M7" s="160">
        <v>5.7000000000000002E-2</v>
      </c>
      <c r="N7" s="160">
        <v>5.7000000000000002E-2</v>
      </c>
      <c r="O7" s="160">
        <v>5.6000000000000001E-2</v>
      </c>
      <c r="P7" s="160">
        <v>5.6000000000000001E-2</v>
      </c>
      <c r="Q7" s="160">
        <v>5.5E-2</v>
      </c>
    </row>
    <row r="8" spans="1:17" ht="19.350000000000001" customHeight="1">
      <c r="B8" s="155">
        <v>2</v>
      </c>
      <c r="C8" s="159" t="s">
        <v>248</v>
      </c>
      <c r="D8" s="160">
        <v>4.4999999999999998E-2</v>
      </c>
      <c r="E8" s="160">
        <v>4.5999999999999999E-2</v>
      </c>
      <c r="F8" s="160">
        <v>4.7E-2</v>
      </c>
      <c r="G8" s="160">
        <v>4.2000000000000003E-2</v>
      </c>
      <c r="H8" s="160">
        <v>4.2000000000000003E-2</v>
      </c>
      <c r="I8" s="160">
        <v>0.04</v>
      </c>
      <c r="J8" s="160">
        <v>3.9E-2</v>
      </c>
      <c r="K8" s="160">
        <v>3.5000000000000003E-2</v>
      </c>
      <c r="L8" s="160">
        <v>3.9E-2</v>
      </c>
      <c r="M8" s="160">
        <v>3.9E-2</v>
      </c>
      <c r="N8" s="160">
        <v>2.9000000000000001E-2</v>
      </c>
      <c r="O8" s="160">
        <v>3.3000000000000002E-2</v>
      </c>
      <c r="P8" s="160">
        <v>3.2000000000000001E-2</v>
      </c>
      <c r="Q8" s="160">
        <v>3.4000000000000002E-2</v>
      </c>
    </row>
    <row r="9" spans="1:17" ht="19.350000000000001" customHeight="1">
      <c r="B9" s="155">
        <v>3</v>
      </c>
      <c r="C9" s="159" t="s">
        <v>249</v>
      </c>
      <c r="D9" s="160">
        <v>2.8000000000000001E-2</v>
      </c>
      <c r="E9" s="160">
        <v>2.8000000000000001E-2</v>
      </c>
      <c r="F9" s="160">
        <v>2.9000000000000001E-2</v>
      </c>
      <c r="G9" s="160">
        <v>3.2000000000000001E-2</v>
      </c>
      <c r="H9" s="160">
        <v>3.1E-2</v>
      </c>
      <c r="I9" s="160">
        <v>3.1E-2</v>
      </c>
      <c r="J9" s="160">
        <v>3.1E-2</v>
      </c>
      <c r="K9" s="160">
        <v>2.9000000000000001E-2</v>
      </c>
      <c r="L9" s="160">
        <v>2.8000000000000001E-2</v>
      </c>
      <c r="M9" s="160">
        <v>2.8000000000000001E-2</v>
      </c>
      <c r="N9" s="160">
        <v>0.03</v>
      </c>
      <c r="O9" s="160">
        <v>2.7E-2</v>
      </c>
      <c r="P9" s="160">
        <v>2.7E-2</v>
      </c>
      <c r="Q9" s="160">
        <v>2.5999999999999999E-2</v>
      </c>
    </row>
    <row r="10" spans="1:17" ht="19.350000000000001" customHeight="1">
      <c r="B10" s="155">
        <v>4</v>
      </c>
      <c r="C10" s="159" t="s">
        <v>250</v>
      </c>
      <c r="D10" s="160">
        <v>3.9E-2</v>
      </c>
      <c r="E10" s="160">
        <v>3.6999999999999998E-2</v>
      </c>
      <c r="F10" s="160">
        <v>3.7999999999999999E-2</v>
      </c>
      <c r="G10" s="160">
        <v>0.02</v>
      </c>
      <c r="H10" s="160">
        <v>2.1000000000000001E-2</v>
      </c>
      <c r="I10" s="160">
        <v>1.9E-2</v>
      </c>
      <c r="J10" s="160">
        <v>1.7999999999999999E-2</v>
      </c>
      <c r="K10" s="160">
        <v>1.7999999999999999E-2</v>
      </c>
      <c r="L10" s="160">
        <v>1.7999999999999999E-2</v>
      </c>
      <c r="M10" s="160">
        <v>1.7999999999999999E-2</v>
      </c>
      <c r="N10" s="160">
        <v>2.1000000000000001E-2</v>
      </c>
      <c r="O10" s="160">
        <v>0.02</v>
      </c>
      <c r="P10" s="160">
        <v>0.02</v>
      </c>
      <c r="Q10" s="160">
        <v>2.1000000000000001E-2</v>
      </c>
    </row>
    <row r="11" spans="1:17" ht="19.350000000000001" customHeight="1">
      <c r="B11" s="155">
        <v>5</v>
      </c>
      <c r="C11" s="159" t="s">
        <v>251</v>
      </c>
      <c r="D11" s="160">
        <v>2.1000000000000001E-2</v>
      </c>
      <c r="E11" s="160">
        <v>2.1999999999999999E-2</v>
      </c>
      <c r="F11" s="160">
        <v>2.1999999999999999E-2</v>
      </c>
      <c r="G11" s="160">
        <v>7.0000000000000001E-3</v>
      </c>
      <c r="H11" s="160">
        <v>8.0000000000000002E-3</v>
      </c>
      <c r="I11" s="160">
        <v>8.0000000000000002E-3</v>
      </c>
      <c r="J11" s="160">
        <v>8.0000000000000002E-3</v>
      </c>
      <c r="K11" s="160">
        <v>8.0000000000000002E-3</v>
      </c>
      <c r="L11" s="160">
        <v>7.0000000000000001E-3</v>
      </c>
      <c r="M11" s="160">
        <v>7.0000000000000001E-3</v>
      </c>
      <c r="N11" s="160">
        <v>8.0000000000000002E-3</v>
      </c>
      <c r="O11" s="160">
        <v>7.0000000000000001E-3</v>
      </c>
      <c r="P11" s="160">
        <v>8.0000000000000002E-3</v>
      </c>
      <c r="Q11" s="160">
        <v>8.0000000000000002E-3</v>
      </c>
    </row>
    <row r="12" spans="1:17" ht="19.350000000000001" customHeight="1">
      <c r="B12" s="155">
        <v>6</v>
      </c>
      <c r="C12" s="159" t="s">
        <v>252</v>
      </c>
      <c r="D12" s="160">
        <v>2.1000000000000001E-2</v>
      </c>
      <c r="E12" s="160">
        <v>1.9E-2</v>
      </c>
      <c r="F12" s="160">
        <v>0.02</v>
      </c>
      <c r="G12" s="160">
        <v>2.1999999999999999E-2</v>
      </c>
      <c r="H12" s="160">
        <v>2.1000000000000001E-2</v>
      </c>
      <c r="I12" s="160">
        <v>0.02</v>
      </c>
      <c r="J12" s="160">
        <v>2.1000000000000001E-2</v>
      </c>
      <c r="K12" s="160">
        <v>0.02</v>
      </c>
      <c r="L12" s="160">
        <v>0.02</v>
      </c>
      <c r="M12" s="160">
        <v>0.02</v>
      </c>
      <c r="N12" s="160">
        <v>1.9E-2</v>
      </c>
      <c r="O12" s="160">
        <v>1.9E-2</v>
      </c>
      <c r="P12" s="160">
        <v>1.9E-2</v>
      </c>
      <c r="Q12" s="160">
        <v>1.7000000000000001E-2</v>
      </c>
    </row>
    <row r="13" spans="1:17" ht="19.350000000000001" customHeight="1">
      <c r="B13" s="155">
        <v>7</v>
      </c>
      <c r="C13" s="159" t="s">
        <v>253</v>
      </c>
      <c r="D13" s="160">
        <v>1.9E-2</v>
      </c>
      <c r="E13" s="160">
        <v>1.9E-2</v>
      </c>
      <c r="F13" s="160">
        <v>1.9E-2</v>
      </c>
      <c r="G13" s="160">
        <v>1.4E-2</v>
      </c>
      <c r="H13" s="160">
        <v>2.1000000000000001E-2</v>
      </c>
      <c r="I13" s="160">
        <v>2.1000000000000001E-2</v>
      </c>
      <c r="J13" s="160">
        <v>2.1000000000000001E-2</v>
      </c>
      <c r="K13" s="160">
        <v>2.1000000000000001E-2</v>
      </c>
      <c r="L13" s="160">
        <v>2.1000000000000001E-2</v>
      </c>
      <c r="M13" s="160">
        <v>2.1000000000000001E-2</v>
      </c>
      <c r="N13" s="160">
        <v>0.02</v>
      </c>
      <c r="O13" s="160">
        <v>1.9E-2</v>
      </c>
      <c r="P13" s="160">
        <v>1.7999999999999999E-2</v>
      </c>
      <c r="Q13" s="160">
        <v>1.9E-2</v>
      </c>
    </row>
    <row r="14" spans="1:17" ht="19.350000000000001" customHeight="1">
      <c r="B14" s="155">
        <v>8</v>
      </c>
      <c r="C14" s="159" t="s">
        <v>254</v>
      </c>
      <c r="D14" s="160">
        <v>5.1999999999999998E-2</v>
      </c>
      <c r="E14" s="160">
        <v>6.3E-2</v>
      </c>
      <c r="F14" s="160">
        <v>5.8000000000000003E-2</v>
      </c>
      <c r="G14" s="160">
        <v>6.2E-2</v>
      </c>
      <c r="H14" s="160">
        <v>5.5E-2</v>
      </c>
      <c r="I14" s="160">
        <v>5.8999999999999997E-2</v>
      </c>
      <c r="J14" s="160">
        <v>5.8999999999999997E-2</v>
      </c>
      <c r="K14" s="160">
        <v>6.0999999999999999E-2</v>
      </c>
      <c r="L14" s="160">
        <v>6.0999999999999999E-2</v>
      </c>
      <c r="M14" s="160">
        <v>6.0999999999999999E-2</v>
      </c>
      <c r="N14" s="160">
        <v>0.06</v>
      </c>
      <c r="O14" s="160">
        <v>5.5E-2</v>
      </c>
      <c r="P14" s="160">
        <v>4.3999999999999997E-2</v>
      </c>
      <c r="Q14" s="160">
        <v>4.4999999999999998E-2</v>
      </c>
    </row>
    <row r="15" spans="1:17" ht="19.350000000000001" customHeight="1">
      <c r="B15" s="155">
        <v>9</v>
      </c>
      <c r="C15" s="159" t="s">
        <v>255</v>
      </c>
      <c r="D15" s="160">
        <v>2.1999999999999999E-2</v>
      </c>
      <c r="E15" s="160">
        <v>2.1999999999999999E-2</v>
      </c>
      <c r="F15" s="160">
        <v>2.3E-2</v>
      </c>
      <c r="G15" s="160">
        <v>1.2E-2</v>
      </c>
      <c r="H15" s="160">
        <v>1.2E-2</v>
      </c>
      <c r="I15" s="160">
        <v>1.2E-2</v>
      </c>
      <c r="J15" s="160">
        <v>1.2E-2</v>
      </c>
      <c r="K15" s="160">
        <v>1.2E-2</v>
      </c>
      <c r="L15" s="160">
        <v>1.2E-2</v>
      </c>
      <c r="M15" s="160">
        <v>1.2E-2</v>
      </c>
      <c r="N15" s="160">
        <v>1.0999999999999999E-2</v>
      </c>
      <c r="O15" s="160">
        <v>0.01</v>
      </c>
      <c r="P15" s="160">
        <v>0.01</v>
      </c>
      <c r="Q15" s="160">
        <v>0.01</v>
      </c>
    </row>
    <row r="16" spans="1:17" ht="19.350000000000001" customHeight="1">
      <c r="B16" s="155">
        <v>10</v>
      </c>
      <c r="C16" s="159" t="s">
        <v>256</v>
      </c>
      <c r="D16" s="160">
        <v>2.7E-2</v>
      </c>
      <c r="E16" s="160">
        <v>2.1000000000000001E-2</v>
      </c>
      <c r="F16" s="160">
        <v>2.1000000000000001E-2</v>
      </c>
      <c r="G16" s="160">
        <v>1.6E-2</v>
      </c>
      <c r="H16" s="160">
        <v>1.6E-2</v>
      </c>
      <c r="I16" s="160">
        <v>1.6E-2</v>
      </c>
      <c r="J16" s="160">
        <v>1.6E-2</v>
      </c>
      <c r="K16" s="160">
        <v>1.7999999999999999E-2</v>
      </c>
      <c r="L16" s="160">
        <v>1.9E-2</v>
      </c>
      <c r="M16" s="160">
        <v>1.9E-2</v>
      </c>
      <c r="N16" s="160">
        <v>2.4E-2</v>
      </c>
      <c r="O16" s="160">
        <v>2.4E-2</v>
      </c>
      <c r="P16" s="160">
        <v>2.5000000000000001E-2</v>
      </c>
      <c r="Q16" s="160">
        <v>2.5000000000000001E-2</v>
      </c>
    </row>
    <row r="17" spans="1:20" ht="19.350000000000001" customHeight="1">
      <c r="B17" s="155">
        <v>11</v>
      </c>
      <c r="C17" s="159" t="s">
        <v>257</v>
      </c>
      <c r="D17" s="160">
        <v>1.7000000000000001E-2</v>
      </c>
      <c r="E17" s="160">
        <v>1.7999999999999999E-2</v>
      </c>
      <c r="F17" s="160">
        <v>1.7999999999999999E-2</v>
      </c>
      <c r="G17" s="160">
        <v>1.4999999999999999E-2</v>
      </c>
      <c r="H17" s="160">
        <v>1.6E-2</v>
      </c>
      <c r="I17" s="160">
        <v>1.4E-2</v>
      </c>
      <c r="J17" s="160">
        <v>1.4999999999999999E-2</v>
      </c>
      <c r="K17" s="160">
        <v>1.4999999999999999E-2</v>
      </c>
      <c r="L17" s="160">
        <v>1.4999999999999999E-2</v>
      </c>
      <c r="M17" s="160">
        <v>1.4999999999999999E-2</v>
      </c>
      <c r="N17" s="160">
        <v>1.4E-2</v>
      </c>
      <c r="O17" s="160">
        <v>1.4999999999999999E-2</v>
      </c>
      <c r="P17" s="160">
        <v>1.4E-2</v>
      </c>
      <c r="Q17" s="160">
        <v>1.4999999999999999E-2</v>
      </c>
      <c r="S17" s="158"/>
      <c r="T17" s="48" t="s">
        <v>19</v>
      </c>
    </row>
    <row r="18" spans="1:20" ht="19.350000000000001" customHeight="1">
      <c r="B18" s="155">
        <v>12</v>
      </c>
      <c r="C18" s="159" t="s">
        <v>258</v>
      </c>
      <c r="D18" s="160">
        <v>7.5999999999999998E-2</v>
      </c>
      <c r="E18" s="160">
        <v>0.08</v>
      </c>
      <c r="F18" s="160">
        <v>8.1000000000000003E-2</v>
      </c>
      <c r="G18" s="160">
        <v>8.5000000000000006E-2</v>
      </c>
      <c r="H18" s="160">
        <v>8.5999999999999993E-2</v>
      </c>
      <c r="I18" s="160">
        <v>8.5000000000000006E-2</v>
      </c>
      <c r="J18" s="160">
        <v>7.8E-2</v>
      </c>
      <c r="K18" s="160">
        <v>8.3000000000000004E-2</v>
      </c>
      <c r="L18" s="160">
        <v>8.1000000000000003E-2</v>
      </c>
      <c r="M18" s="160">
        <v>8.1000000000000003E-2</v>
      </c>
      <c r="N18" s="160">
        <v>7.4999999999999997E-2</v>
      </c>
      <c r="O18" s="160">
        <v>5.6000000000000001E-2</v>
      </c>
      <c r="P18" s="160">
        <v>5.8999999999999997E-2</v>
      </c>
      <c r="Q18" s="160">
        <v>0.06</v>
      </c>
      <c r="S18" s="159"/>
      <c r="T18" s="48" t="s">
        <v>226</v>
      </c>
    </row>
    <row r="19" spans="1:20" ht="19.350000000000001" customHeight="1">
      <c r="B19" s="155">
        <v>13</v>
      </c>
      <c r="C19" s="159" t="s">
        <v>259</v>
      </c>
      <c r="D19" s="160">
        <v>0</v>
      </c>
      <c r="E19" s="160">
        <v>0</v>
      </c>
      <c r="F19" s="160">
        <v>0</v>
      </c>
      <c r="G19" s="160">
        <v>0</v>
      </c>
      <c r="H19" s="160">
        <v>0</v>
      </c>
      <c r="I19" s="160">
        <v>0</v>
      </c>
      <c r="J19" s="160">
        <v>0</v>
      </c>
      <c r="K19" s="160">
        <v>0</v>
      </c>
      <c r="L19" s="160">
        <v>0</v>
      </c>
      <c r="M19" s="160">
        <v>0</v>
      </c>
      <c r="N19" s="160">
        <v>0</v>
      </c>
      <c r="O19" s="160">
        <v>5.0000000000000001E-3</v>
      </c>
      <c r="P19" s="160">
        <v>5.0000000000000001E-3</v>
      </c>
      <c r="Q19" s="160">
        <v>5.0000000000000001E-3</v>
      </c>
      <c r="S19" s="161"/>
    </row>
    <row r="20" spans="1:20" ht="19.350000000000001" customHeight="1">
      <c r="B20" s="155">
        <v>14</v>
      </c>
      <c r="C20" s="159" t="s">
        <v>260</v>
      </c>
      <c r="D20" s="160">
        <v>0</v>
      </c>
      <c r="E20" s="160">
        <v>0</v>
      </c>
      <c r="F20" s="160">
        <v>0</v>
      </c>
      <c r="G20" s="160">
        <v>0</v>
      </c>
      <c r="H20" s="160">
        <v>0</v>
      </c>
      <c r="I20" s="160">
        <v>0</v>
      </c>
      <c r="J20" s="160">
        <v>0</v>
      </c>
      <c r="K20" s="160">
        <v>0</v>
      </c>
      <c r="L20" s="160">
        <v>0</v>
      </c>
      <c r="M20" s="160">
        <v>0</v>
      </c>
      <c r="N20" s="160">
        <v>0</v>
      </c>
      <c r="O20" s="160">
        <v>0</v>
      </c>
      <c r="P20" s="160">
        <v>1.0999999999999999E-2</v>
      </c>
      <c r="Q20" s="160">
        <v>1.0999999999999999E-2</v>
      </c>
      <c r="S20" s="161"/>
    </row>
    <row r="21" spans="1:20" ht="19.350000000000001" customHeight="1">
      <c r="B21" s="155">
        <v>15</v>
      </c>
      <c r="C21" s="159" t="s">
        <v>261</v>
      </c>
      <c r="D21" s="160">
        <v>0</v>
      </c>
      <c r="E21" s="160">
        <v>0</v>
      </c>
      <c r="F21" s="160">
        <v>0</v>
      </c>
      <c r="G21" s="160">
        <v>0</v>
      </c>
      <c r="H21" s="160">
        <v>0</v>
      </c>
      <c r="I21" s="160">
        <v>0</v>
      </c>
      <c r="J21" s="160">
        <v>0</v>
      </c>
      <c r="K21" s="160">
        <v>0</v>
      </c>
      <c r="L21" s="160">
        <v>0</v>
      </c>
      <c r="M21" s="160">
        <v>0</v>
      </c>
      <c r="N21" s="160">
        <v>0</v>
      </c>
      <c r="O21" s="160">
        <v>0</v>
      </c>
      <c r="P21" s="160">
        <v>0</v>
      </c>
      <c r="Q21" s="160">
        <v>5.0000000000000001E-3</v>
      </c>
      <c r="S21" s="161"/>
    </row>
    <row r="22" spans="1:20" ht="19.350000000000001" customHeight="1">
      <c r="B22" s="155">
        <v>16</v>
      </c>
      <c r="C22" s="156" t="s">
        <v>261</v>
      </c>
      <c r="D22" s="157">
        <v>0.23499999999999999</v>
      </c>
      <c r="E22" s="157">
        <v>0.23200000000000001</v>
      </c>
      <c r="F22" s="157">
        <v>0.22800000000000001</v>
      </c>
      <c r="G22" s="157">
        <v>0.24399999999999999</v>
      </c>
      <c r="H22" s="157">
        <v>0.24099999999999999</v>
      </c>
      <c r="I22" s="157">
        <v>0.24099999999999999</v>
      </c>
      <c r="J22" s="157">
        <v>0.24399999999999999</v>
      </c>
      <c r="K22" s="157">
        <v>0.249</v>
      </c>
      <c r="L22" s="157">
        <v>0.255</v>
      </c>
      <c r="M22" s="157">
        <v>0.255</v>
      </c>
      <c r="N22" s="157">
        <v>0.251</v>
      </c>
      <c r="O22" s="157">
        <v>0.28499999999999998</v>
      </c>
      <c r="P22" s="157">
        <v>0.28499999999999998</v>
      </c>
      <c r="Q22" s="157">
        <v>0.28399999999999997</v>
      </c>
    </row>
    <row r="23" spans="1:20" ht="19.350000000000001" customHeight="1">
      <c r="B23" s="155">
        <v>17</v>
      </c>
      <c r="C23" s="156" t="s">
        <v>257</v>
      </c>
      <c r="D23" s="157">
        <v>0.19400000000000001</v>
      </c>
      <c r="E23" s="157">
        <v>0.19</v>
      </c>
      <c r="F23" s="157">
        <v>0.191</v>
      </c>
      <c r="G23" s="157">
        <v>0.20799999999999999</v>
      </c>
      <c r="H23" s="157">
        <v>0.20799999999999999</v>
      </c>
      <c r="I23" s="157">
        <v>0.20899999999999999</v>
      </c>
      <c r="J23" s="157">
        <v>0.20899999999999999</v>
      </c>
      <c r="K23" s="157">
        <v>0.20300000000000001</v>
      </c>
      <c r="L23" s="157">
        <v>0.20399999999999999</v>
      </c>
      <c r="M23" s="157">
        <v>0.20399999999999999</v>
      </c>
      <c r="N23" s="157">
        <v>0.20399999999999999</v>
      </c>
      <c r="O23" s="157">
        <v>0.193</v>
      </c>
      <c r="P23" s="157">
        <v>0.191</v>
      </c>
      <c r="Q23" s="157">
        <v>0.183</v>
      </c>
    </row>
    <row r="24" spans="1:20" ht="19.350000000000001" customHeight="1">
      <c r="B24" s="155">
        <v>18</v>
      </c>
      <c r="C24" s="156" t="s">
        <v>262</v>
      </c>
      <c r="D24" s="157">
        <v>6.6000000000000003E-2</v>
      </c>
      <c r="E24" s="157">
        <v>6.6000000000000003E-2</v>
      </c>
      <c r="F24" s="157">
        <v>6.5000000000000002E-2</v>
      </c>
      <c r="G24" s="157">
        <v>6.9000000000000006E-2</v>
      </c>
      <c r="H24" s="157">
        <v>7.0000000000000007E-2</v>
      </c>
      <c r="I24" s="157">
        <v>7.0000000000000007E-2</v>
      </c>
      <c r="J24" s="157">
        <v>7.0999999999999994E-2</v>
      </c>
      <c r="K24" s="157">
        <v>6.8000000000000005E-2</v>
      </c>
      <c r="L24" s="157">
        <v>6.7000000000000004E-2</v>
      </c>
      <c r="M24" s="157">
        <v>6.7000000000000004E-2</v>
      </c>
      <c r="N24" s="157">
        <v>6.6000000000000003E-2</v>
      </c>
      <c r="O24" s="157">
        <v>6.6000000000000003E-2</v>
      </c>
      <c r="P24" s="157">
        <v>6.6000000000000003E-2</v>
      </c>
      <c r="Q24" s="157">
        <v>6.7000000000000004E-2</v>
      </c>
    </row>
    <row r="25" spans="1:20" ht="19.350000000000001" customHeight="1">
      <c r="B25" s="155">
        <v>19</v>
      </c>
      <c r="C25" s="156" t="s">
        <v>259</v>
      </c>
      <c r="D25" s="157">
        <v>4.2999999999999997E-2</v>
      </c>
      <c r="E25" s="157">
        <v>4.2000000000000003E-2</v>
      </c>
      <c r="F25" s="157">
        <v>3.9E-2</v>
      </c>
      <c r="G25" s="157">
        <v>4.1000000000000002E-2</v>
      </c>
      <c r="H25" s="157">
        <v>0.04</v>
      </c>
      <c r="I25" s="157">
        <v>0.04</v>
      </c>
      <c r="J25" s="157">
        <v>4.1000000000000002E-2</v>
      </c>
      <c r="K25" s="157">
        <v>4.7E-2</v>
      </c>
      <c r="L25" s="157">
        <v>4.1000000000000002E-2</v>
      </c>
      <c r="M25" s="157">
        <v>4.1000000000000002E-2</v>
      </c>
      <c r="N25" s="157">
        <v>5.6000000000000001E-2</v>
      </c>
      <c r="O25" s="157">
        <v>5.6000000000000001E-2</v>
      </c>
      <c r="P25" s="157">
        <v>5.5E-2</v>
      </c>
      <c r="Q25" s="157">
        <v>5.5E-2</v>
      </c>
    </row>
    <row r="26" spans="1:20" ht="19.350000000000001" customHeight="1">
      <c r="B26" s="155">
        <v>20</v>
      </c>
      <c r="C26" s="156" t="s">
        <v>263</v>
      </c>
      <c r="D26" s="157">
        <v>4.4999999999999998E-2</v>
      </c>
      <c r="E26" s="157">
        <v>4.4999999999999998E-2</v>
      </c>
      <c r="F26" s="157">
        <v>4.9000000000000002E-2</v>
      </c>
      <c r="G26" s="157">
        <v>5.3999999999999999E-2</v>
      </c>
      <c r="H26" s="157">
        <v>5.7000000000000002E-2</v>
      </c>
      <c r="I26" s="157">
        <v>5.6000000000000001E-2</v>
      </c>
      <c r="J26" s="157">
        <v>5.7000000000000002E-2</v>
      </c>
      <c r="K26" s="157">
        <v>5.5E-2</v>
      </c>
      <c r="L26" s="157">
        <v>5.5E-2</v>
      </c>
      <c r="M26" s="157">
        <v>5.5E-2</v>
      </c>
      <c r="N26" s="157">
        <v>5.5E-2</v>
      </c>
      <c r="O26" s="157">
        <v>5.3999999999999999E-2</v>
      </c>
      <c r="P26" s="157">
        <v>0.05</v>
      </c>
      <c r="Q26" s="157">
        <v>3.5999999999999997E-2</v>
      </c>
    </row>
    <row r="27" spans="1:20" ht="19.350000000000001" customHeight="1">
      <c r="B27" s="155">
        <v>21</v>
      </c>
      <c r="C27" s="156" t="s">
        <v>260</v>
      </c>
      <c r="D27" s="157">
        <v>0</v>
      </c>
      <c r="E27" s="157">
        <v>0</v>
      </c>
      <c r="F27" s="157">
        <v>0</v>
      </c>
      <c r="G27" s="157">
        <v>0</v>
      </c>
      <c r="H27" s="157">
        <v>0</v>
      </c>
      <c r="I27" s="157">
        <v>0</v>
      </c>
      <c r="J27" s="157">
        <v>0</v>
      </c>
      <c r="K27" s="157">
        <v>0</v>
      </c>
      <c r="L27" s="157">
        <v>0</v>
      </c>
      <c r="M27" s="157">
        <v>0</v>
      </c>
      <c r="N27" s="157">
        <v>0</v>
      </c>
      <c r="O27" s="157">
        <v>0</v>
      </c>
      <c r="P27" s="157">
        <v>5.0000000000000001E-3</v>
      </c>
      <c r="Q27" s="157">
        <v>5.0000000000000001E-3</v>
      </c>
    </row>
    <row r="28" spans="1:20" ht="19.350000000000001" customHeight="1">
      <c r="B28" s="155">
        <v>22</v>
      </c>
      <c r="C28" s="156" t="s">
        <v>256</v>
      </c>
      <c r="D28" s="157">
        <v>0</v>
      </c>
      <c r="E28" s="157">
        <v>0</v>
      </c>
      <c r="F28" s="157">
        <v>0</v>
      </c>
      <c r="G28" s="157">
        <v>0</v>
      </c>
      <c r="H28" s="157">
        <v>0</v>
      </c>
      <c r="I28" s="157">
        <v>0</v>
      </c>
      <c r="J28" s="157">
        <v>0</v>
      </c>
      <c r="K28" s="157">
        <v>0</v>
      </c>
      <c r="L28" s="157">
        <v>0</v>
      </c>
      <c r="M28" s="157">
        <v>0</v>
      </c>
      <c r="N28" s="157">
        <v>0</v>
      </c>
      <c r="O28" s="157">
        <v>0</v>
      </c>
      <c r="P28" s="157">
        <v>0</v>
      </c>
      <c r="Q28" s="157">
        <v>1.4E-2</v>
      </c>
    </row>
    <row r="29" spans="1:20" ht="19.350000000000001" customHeight="1">
      <c r="B29" s="155"/>
      <c r="C29" s="162" t="s">
        <v>205</v>
      </c>
      <c r="D29" s="163">
        <f>SUM(D7:D28)</f>
        <v>1.0000000000000002</v>
      </c>
      <c r="E29" s="163">
        <f t="shared" ref="E29:Q29" si="0">SUM(E7:E28)</f>
        <v>1</v>
      </c>
      <c r="F29" s="163">
        <f t="shared" si="0"/>
        <v>1</v>
      </c>
      <c r="G29" s="163">
        <f t="shared" si="0"/>
        <v>1</v>
      </c>
      <c r="H29" s="163">
        <f t="shared" si="0"/>
        <v>1</v>
      </c>
      <c r="I29" s="163">
        <f t="shared" si="0"/>
        <v>1</v>
      </c>
      <c r="J29" s="163">
        <f t="shared" si="0"/>
        <v>1</v>
      </c>
      <c r="K29" s="163">
        <f t="shared" si="0"/>
        <v>1.0000000000000002</v>
      </c>
      <c r="L29" s="163">
        <f t="shared" si="0"/>
        <v>1</v>
      </c>
      <c r="M29" s="163">
        <f t="shared" si="0"/>
        <v>1</v>
      </c>
      <c r="N29" s="163">
        <f t="shared" si="0"/>
        <v>1</v>
      </c>
      <c r="O29" s="163">
        <f t="shared" si="0"/>
        <v>1.0000000000000002</v>
      </c>
      <c r="P29" s="163">
        <f t="shared" si="0"/>
        <v>1.0000000000000002</v>
      </c>
      <c r="Q29" s="163">
        <f t="shared" si="0"/>
        <v>1</v>
      </c>
    </row>
    <row r="31" spans="1:20">
      <c r="A31" s="48" t="s">
        <v>229</v>
      </c>
    </row>
    <row r="32" spans="1:20">
      <c r="A32" s="48" t="s">
        <v>264</v>
      </c>
    </row>
    <row r="33" spans="1:1">
      <c r="A33" s="48" t="s">
        <v>265</v>
      </c>
    </row>
  </sheetData>
  <mergeCells count="1">
    <mergeCell ref="B5:C5"/>
  </mergeCells>
  <pageMargins left="0.7" right="0.7" top="0.75" bottom="0.75" header="0.3" footer="0.3"/>
  <pageSetup paperSize="9" scale="3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22C53-9E5F-4A6C-8FB5-9472A019D2BF}">
  <sheetPr>
    <tabColor theme="9"/>
  </sheetPr>
  <dimension ref="A1:J41"/>
  <sheetViews>
    <sheetView zoomScaleNormal="100" workbookViewId="0">
      <selection activeCell="K24" sqref="K24"/>
    </sheetView>
  </sheetViews>
  <sheetFormatPr defaultColWidth="8.5703125" defaultRowHeight="12.6"/>
  <cols>
    <col min="1" max="1" width="23.85546875" style="164" customWidth="1"/>
    <col min="2" max="2" width="16.5703125" style="164" customWidth="1"/>
    <col min="3" max="3" width="21.140625" style="164" bestFit="1" customWidth="1"/>
    <col min="4" max="4" width="23.5703125" style="164" customWidth="1"/>
    <col min="5" max="5" width="21.5703125" style="165" customWidth="1"/>
    <col min="6" max="6" width="21" style="165" customWidth="1"/>
    <col min="7" max="7" width="19.85546875" style="164" customWidth="1"/>
    <col min="8" max="8" width="21" style="165" customWidth="1"/>
    <col min="9" max="9" width="22.42578125" style="166" customWidth="1"/>
    <col min="10" max="16384" width="8.5703125" style="165"/>
  </cols>
  <sheetData>
    <row r="1" spans="1:10" s="18" customFormat="1" ht="12.95">
      <c r="A1" s="15" t="s">
        <v>0</v>
      </c>
      <c r="B1" s="16"/>
      <c r="C1" s="17"/>
      <c r="J1" s="17"/>
    </row>
    <row r="2" spans="1:10" s="18" customFormat="1" ht="12.95">
      <c r="A2" s="15" t="s">
        <v>266</v>
      </c>
      <c r="B2" s="17"/>
      <c r="H2" s="17"/>
    </row>
    <row r="3" spans="1:10" s="18" customFormat="1" ht="13.35" customHeight="1">
      <c r="A3" s="15" t="s">
        <v>190</v>
      </c>
      <c r="B3" s="17"/>
      <c r="H3" s="17"/>
    </row>
    <row r="4" spans="1:10" s="21" customFormat="1" ht="13.35" customHeight="1">
      <c r="A4" s="19"/>
      <c r="B4" s="20"/>
      <c r="H4" s="20"/>
    </row>
    <row r="5" spans="1:10" ht="26.1" customHeight="1">
      <c r="A5" s="22"/>
    </row>
    <row r="6" spans="1:10" ht="64.5" customHeight="1">
      <c r="A6" s="170" t="s">
        <v>267</v>
      </c>
      <c r="B6" s="170" t="s">
        <v>268</v>
      </c>
      <c r="C6" s="170" t="s">
        <v>269</v>
      </c>
      <c r="D6" s="170" t="s">
        <v>270</v>
      </c>
      <c r="E6" s="170" t="s">
        <v>271</v>
      </c>
      <c r="F6" s="170" t="s">
        <v>272</v>
      </c>
      <c r="G6" s="170" t="s">
        <v>273</v>
      </c>
      <c r="H6" s="171" t="s">
        <v>274</v>
      </c>
      <c r="J6" s="166"/>
    </row>
    <row r="7" spans="1:10" ht="15" customHeight="1">
      <c r="A7" s="178" t="s">
        <v>275</v>
      </c>
      <c r="B7" s="179">
        <v>45747</v>
      </c>
      <c r="C7" s="180">
        <v>0.36099999999999999</v>
      </c>
      <c r="D7" s="180">
        <v>0.03</v>
      </c>
      <c r="E7" s="181">
        <v>2.2999999999999998</v>
      </c>
      <c r="F7" s="182">
        <v>0.69699999999999995</v>
      </c>
      <c r="G7" s="181">
        <v>4.5</v>
      </c>
      <c r="H7" s="183">
        <v>1908</v>
      </c>
      <c r="J7" s="166"/>
    </row>
    <row r="8" spans="1:10" ht="15" customHeight="1">
      <c r="A8" s="178" t="s">
        <v>276</v>
      </c>
      <c r="B8" s="179">
        <v>45657</v>
      </c>
      <c r="C8" s="180">
        <v>0.36199999999999999</v>
      </c>
      <c r="D8" s="180">
        <v>2.9000000000000001E-2</v>
      </c>
      <c r="E8" s="181">
        <v>2</v>
      </c>
      <c r="F8" s="182">
        <v>0.70899999999999996</v>
      </c>
      <c r="G8" s="181">
        <v>4.9000000000000004</v>
      </c>
      <c r="H8" s="183">
        <v>1882</v>
      </c>
      <c r="J8" s="166"/>
    </row>
    <row r="9" spans="1:10" ht="15" customHeight="1">
      <c r="A9" s="172" t="s">
        <v>277</v>
      </c>
      <c r="B9" s="173">
        <v>45565</v>
      </c>
      <c r="C9" s="174">
        <v>0.33</v>
      </c>
      <c r="D9" s="174">
        <v>2.8000000000000001E-2</v>
      </c>
      <c r="E9" s="175">
        <v>2.4</v>
      </c>
      <c r="F9" s="176">
        <v>0.73299999999999998</v>
      </c>
      <c r="G9" s="175">
        <v>5</v>
      </c>
      <c r="H9" s="177">
        <v>2341</v>
      </c>
      <c r="J9" s="166"/>
    </row>
    <row r="10" spans="1:10" ht="15" customHeight="1">
      <c r="A10" s="178" t="s">
        <v>278</v>
      </c>
      <c r="B10" s="179">
        <v>45473</v>
      </c>
      <c r="C10" s="180">
        <v>0.33200000000000002</v>
      </c>
      <c r="D10" s="180">
        <v>2.5999999999999999E-2</v>
      </c>
      <c r="E10" s="181">
        <v>2</v>
      </c>
      <c r="F10" s="182">
        <v>0.72599999999999998</v>
      </c>
      <c r="G10" s="181">
        <v>5.7</v>
      </c>
      <c r="H10" s="183">
        <v>2356</v>
      </c>
      <c r="J10" s="166"/>
    </row>
    <row r="11" spans="1:10" ht="15" customHeight="1">
      <c r="A11" s="178" t="s">
        <v>279</v>
      </c>
      <c r="B11" s="179">
        <v>45382</v>
      </c>
      <c r="C11" s="180">
        <v>0.32700000000000001</v>
      </c>
      <c r="D11" s="180">
        <v>2.5000000000000001E-2</v>
      </c>
      <c r="E11" s="181">
        <v>2</v>
      </c>
      <c r="F11" s="182">
        <v>0.75900000000000001</v>
      </c>
      <c r="G11" s="181">
        <v>5.9</v>
      </c>
      <c r="H11" s="183">
        <v>2415</v>
      </c>
      <c r="J11" s="166"/>
    </row>
    <row r="12" spans="1:10" ht="15" customHeight="1">
      <c r="A12" s="178" t="s">
        <v>280</v>
      </c>
      <c r="B12" s="179">
        <v>45291</v>
      </c>
      <c r="C12" s="180">
        <v>0.307</v>
      </c>
      <c r="D12" s="180">
        <v>2.4E-2</v>
      </c>
      <c r="E12" s="181">
        <v>2</v>
      </c>
      <c r="F12" s="182">
        <v>0.76800000000000002</v>
      </c>
      <c r="G12" s="181">
        <v>6.2</v>
      </c>
      <c r="H12" s="183">
        <v>2637</v>
      </c>
      <c r="J12" s="166"/>
    </row>
    <row r="13" spans="1:10" ht="15" customHeight="1">
      <c r="A13" s="172" t="s">
        <v>281</v>
      </c>
      <c r="B13" s="173">
        <v>45199</v>
      </c>
      <c r="C13" s="174">
        <v>0.30199999999999999</v>
      </c>
      <c r="D13" s="174">
        <v>2.1999999999999999E-2</v>
      </c>
      <c r="E13" s="175">
        <v>2.2000000000000002</v>
      </c>
      <c r="F13" s="176">
        <v>0.77200000000000002</v>
      </c>
      <c r="G13" s="175">
        <v>7.1</v>
      </c>
      <c r="H13" s="177">
        <v>2669</v>
      </c>
      <c r="J13" s="166"/>
    </row>
    <row r="14" spans="1:10" ht="15" customHeight="1">
      <c r="A14" s="178" t="s">
        <v>282</v>
      </c>
      <c r="B14" s="179">
        <v>45107</v>
      </c>
      <c r="C14" s="180">
        <v>0.28599999999999998</v>
      </c>
      <c r="D14" s="180">
        <v>0.02</v>
      </c>
      <c r="E14" s="181">
        <v>2.2000000000000002</v>
      </c>
      <c r="F14" s="182">
        <v>0.754</v>
      </c>
      <c r="G14" s="181">
        <v>8</v>
      </c>
      <c r="H14" s="183">
        <v>3075</v>
      </c>
      <c r="J14" s="166"/>
    </row>
    <row r="15" spans="1:10" ht="15" customHeight="1">
      <c r="A15" s="178" t="s">
        <v>283</v>
      </c>
      <c r="B15" s="179">
        <v>45016</v>
      </c>
      <c r="C15" s="180">
        <v>0.27800000000000002</v>
      </c>
      <c r="D15" s="180">
        <v>1.7999999999999999E-2</v>
      </c>
      <c r="E15" s="181">
        <v>2.4</v>
      </c>
      <c r="F15" s="182">
        <v>0.76200000000000001</v>
      </c>
      <c r="G15" s="181">
        <v>8.4</v>
      </c>
      <c r="H15" s="183">
        <v>3137</v>
      </c>
      <c r="J15" s="166"/>
    </row>
    <row r="16" spans="1:10" ht="15" customHeight="1">
      <c r="A16" s="178" t="s">
        <v>284</v>
      </c>
      <c r="B16" s="179">
        <v>44926</v>
      </c>
      <c r="C16" s="180">
        <v>0.27900000000000003</v>
      </c>
      <c r="D16" s="180">
        <v>1.7000000000000001E-2</v>
      </c>
      <c r="E16" s="181">
        <v>2.7</v>
      </c>
      <c r="F16" s="182">
        <v>0.78700000000000003</v>
      </c>
      <c r="G16" s="181">
        <v>13.6</v>
      </c>
      <c r="H16" s="183">
        <v>3137</v>
      </c>
      <c r="J16" s="166"/>
    </row>
    <row r="17" spans="1:10" ht="15" customHeight="1">
      <c r="A17" s="167" t="s">
        <v>285</v>
      </c>
      <c r="B17" s="173">
        <v>44834</v>
      </c>
      <c r="C17" s="174">
        <v>0.27400000000000002</v>
      </c>
      <c r="D17" s="174">
        <v>1.6E-2</v>
      </c>
      <c r="E17" s="175">
        <v>2.7</v>
      </c>
      <c r="F17" s="176">
        <v>0.81699999999999995</v>
      </c>
      <c r="G17" s="175">
        <v>13</v>
      </c>
      <c r="H17" s="177">
        <v>3240</v>
      </c>
      <c r="J17" s="166"/>
    </row>
    <row r="18" spans="1:10" ht="15" customHeight="1">
      <c r="A18" s="178" t="s">
        <v>286</v>
      </c>
      <c r="B18" s="179">
        <v>44742</v>
      </c>
      <c r="C18" s="180">
        <v>0.29199999999999998</v>
      </c>
      <c r="D18" s="180">
        <v>1.6E-2</v>
      </c>
      <c r="E18" s="181">
        <v>3</v>
      </c>
      <c r="F18" s="184">
        <v>0.80600000000000005</v>
      </c>
      <c r="G18" s="185">
        <v>12.4</v>
      </c>
      <c r="H18" s="183">
        <v>2877</v>
      </c>
      <c r="J18" s="166"/>
    </row>
    <row r="19" spans="1:10" ht="15" customHeight="1">
      <c r="A19" s="178" t="s">
        <v>287</v>
      </c>
      <c r="B19" s="179">
        <v>44651</v>
      </c>
      <c r="C19" s="180">
        <v>0.33100000000000002</v>
      </c>
      <c r="D19" s="180">
        <v>1.6E-2</v>
      </c>
      <c r="E19" s="185">
        <v>2.9</v>
      </c>
      <c r="F19" s="184">
        <v>0.71299999999999997</v>
      </c>
      <c r="G19" s="185">
        <v>12.5</v>
      </c>
      <c r="H19" s="183">
        <v>2626</v>
      </c>
      <c r="J19" s="166"/>
    </row>
    <row r="20" spans="1:10" ht="15" customHeight="1">
      <c r="A20" s="178" t="s">
        <v>288</v>
      </c>
      <c r="B20" s="179">
        <v>44561</v>
      </c>
      <c r="C20" s="180">
        <v>0.34300000000000003</v>
      </c>
      <c r="D20" s="180">
        <v>1.6E-2</v>
      </c>
      <c r="E20" s="185">
        <v>3.1</v>
      </c>
      <c r="F20" s="184">
        <v>0.71599999999999997</v>
      </c>
      <c r="G20" s="185">
        <v>8.4</v>
      </c>
      <c r="H20" s="183">
        <v>2320</v>
      </c>
      <c r="J20" s="166"/>
    </row>
    <row r="21" spans="1:10" ht="15.6" customHeight="1">
      <c r="A21" s="172" t="s">
        <v>289</v>
      </c>
      <c r="B21" s="173">
        <v>44469</v>
      </c>
      <c r="C21" s="186">
        <v>0.33700000000000002</v>
      </c>
      <c r="D21" s="186">
        <v>1.6E-2</v>
      </c>
      <c r="E21" s="187">
        <v>3.4</v>
      </c>
      <c r="F21" s="176">
        <v>0.72799999999999998</v>
      </c>
      <c r="G21" s="187">
        <v>7.3</v>
      </c>
      <c r="H21" s="177">
        <v>2459</v>
      </c>
      <c r="J21" s="166"/>
    </row>
    <row r="22" spans="1:10" ht="15.6" customHeight="1">
      <c r="A22" s="178" t="s">
        <v>290</v>
      </c>
      <c r="B22" s="179">
        <v>44377</v>
      </c>
      <c r="C22" s="188">
        <v>0.36399999999999999</v>
      </c>
      <c r="D22" s="188">
        <v>1.7000000000000001E-2</v>
      </c>
      <c r="E22" s="185">
        <v>3.1</v>
      </c>
      <c r="F22" s="182">
        <v>0.69399999999999995</v>
      </c>
      <c r="G22" s="181">
        <v>7</v>
      </c>
      <c r="H22" s="183">
        <v>1910</v>
      </c>
      <c r="J22" s="166"/>
    </row>
    <row r="23" spans="1:10" ht="15.6" customHeight="1">
      <c r="A23" s="164" t="s">
        <v>291</v>
      </c>
      <c r="B23" s="179">
        <v>44286</v>
      </c>
      <c r="C23" s="189">
        <v>0.35299999999999998</v>
      </c>
      <c r="D23" s="188">
        <v>1.9E-2</v>
      </c>
      <c r="E23" s="190">
        <v>3.1</v>
      </c>
      <c r="F23" s="182">
        <v>0.70599999999999996</v>
      </c>
      <c r="G23" s="190">
        <v>6.8</v>
      </c>
      <c r="H23" s="28">
        <v>1929</v>
      </c>
      <c r="I23" s="165"/>
    </row>
    <row r="24" spans="1:10" ht="12.95">
      <c r="A24" s="164" t="s">
        <v>292</v>
      </c>
      <c r="B24" s="179">
        <v>44196</v>
      </c>
      <c r="C24" s="189">
        <v>0.36199999999999999</v>
      </c>
      <c r="D24" s="188">
        <v>1.9E-2</v>
      </c>
      <c r="E24" s="190">
        <v>3.1</v>
      </c>
      <c r="F24" s="182">
        <v>0.57399999999999995</v>
      </c>
      <c r="G24" s="190">
        <v>6.5</v>
      </c>
      <c r="H24" s="24">
        <v>1811</v>
      </c>
      <c r="I24" s="165"/>
    </row>
    <row r="25" spans="1:10" ht="12.95">
      <c r="A25" s="191" t="s">
        <v>293</v>
      </c>
      <c r="B25" s="173">
        <v>44104</v>
      </c>
      <c r="C25" s="192">
        <v>0.374</v>
      </c>
      <c r="D25" s="186">
        <v>1.9E-2</v>
      </c>
      <c r="E25" s="193">
        <v>3</v>
      </c>
      <c r="F25" s="176">
        <v>0.54600000000000004</v>
      </c>
      <c r="G25" s="193">
        <v>6.4</v>
      </c>
      <c r="H25" s="93">
        <v>1651</v>
      </c>
      <c r="I25" s="165"/>
    </row>
    <row r="26" spans="1:10" ht="12.95">
      <c r="A26" s="194" t="s">
        <v>294</v>
      </c>
      <c r="B26" s="179">
        <v>44012</v>
      </c>
      <c r="C26" s="189">
        <v>0.374</v>
      </c>
      <c r="D26" s="188">
        <v>2.1000000000000001E-2</v>
      </c>
      <c r="E26" s="190">
        <v>3.2</v>
      </c>
      <c r="F26" s="182">
        <v>0.55300000000000005</v>
      </c>
      <c r="G26" s="190">
        <v>6.7</v>
      </c>
      <c r="H26" s="24">
        <v>1552</v>
      </c>
      <c r="I26" s="165"/>
    </row>
    <row r="27" spans="1:10" ht="12.95">
      <c r="A27" s="194"/>
      <c r="B27" s="179"/>
      <c r="C27" s="189"/>
      <c r="D27" s="188"/>
      <c r="E27" s="190"/>
      <c r="F27" s="182"/>
      <c r="G27" s="190"/>
      <c r="H27" s="24"/>
      <c r="I27" s="165"/>
    </row>
    <row r="28" spans="1:10">
      <c r="A28" s="194"/>
      <c r="B28" s="195"/>
      <c r="C28" s="196"/>
      <c r="D28" s="182"/>
      <c r="E28" s="197"/>
      <c r="F28" s="196"/>
      <c r="G28" s="198"/>
      <c r="H28" s="168"/>
      <c r="I28" s="165"/>
    </row>
    <row r="29" spans="1:10">
      <c r="A29" s="23" t="s">
        <v>295</v>
      </c>
      <c r="C29" s="196"/>
      <c r="D29" s="182"/>
      <c r="E29" s="197"/>
      <c r="F29" s="196"/>
      <c r="G29" s="198"/>
      <c r="H29" s="168"/>
      <c r="I29" s="165"/>
    </row>
    <row r="30" spans="1:10">
      <c r="A30" s="169" t="s">
        <v>296</v>
      </c>
      <c r="C30" s="196"/>
      <c r="D30" s="182"/>
      <c r="E30" s="197"/>
      <c r="F30" s="196"/>
      <c r="G30" s="198"/>
      <c r="H30" s="168"/>
      <c r="I30" s="165"/>
    </row>
    <row r="31" spans="1:10" s="200" customFormat="1">
      <c r="A31" s="199" t="s">
        <v>297</v>
      </c>
      <c r="B31" s="194"/>
      <c r="C31" s="194"/>
      <c r="D31" s="194"/>
      <c r="G31" s="194"/>
    </row>
    <row r="32" spans="1:10" s="200" customFormat="1" ht="27.95" customHeight="1">
      <c r="A32" s="234" t="s">
        <v>298</v>
      </c>
      <c r="B32" s="234"/>
      <c r="C32" s="234"/>
      <c r="D32" s="234"/>
      <c r="E32" s="234"/>
      <c r="F32" s="234"/>
      <c r="G32" s="234"/>
      <c r="H32" s="234"/>
      <c r="I32" s="201"/>
    </row>
    <row r="33" spans="1:9" s="200" customFormat="1">
      <c r="A33" s="199" t="s">
        <v>299</v>
      </c>
      <c r="B33" s="194"/>
      <c r="C33" s="194"/>
      <c r="D33" s="194"/>
      <c r="G33" s="194"/>
      <c r="I33" s="201"/>
    </row>
    <row r="34" spans="1:9">
      <c r="A34" s="199"/>
    </row>
    <row r="35" spans="1:9">
      <c r="A35" s="169"/>
    </row>
    <row r="36" spans="1:9">
      <c r="A36" s="166"/>
      <c r="B36" s="165"/>
      <c r="C36" s="165"/>
      <c r="D36" s="165"/>
      <c r="G36" s="165"/>
      <c r="I36" s="165"/>
    </row>
    <row r="37" spans="1:9">
      <c r="A37" s="166"/>
      <c r="B37" s="165"/>
      <c r="C37" s="165"/>
      <c r="D37" s="165"/>
      <c r="G37" s="165"/>
      <c r="I37" s="165"/>
    </row>
    <row r="38" spans="1:9">
      <c r="A38" s="166"/>
      <c r="B38" s="165"/>
      <c r="C38" s="165"/>
      <c r="D38" s="165"/>
      <c r="G38" s="165"/>
      <c r="I38" s="165"/>
    </row>
    <row r="39" spans="1:9">
      <c r="A39" s="166"/>
      <c r="B39" s="165"/>
      <c r="C39" s="165"/>
      <c r="D39" s="165"/>
      <c r="G39" s="165"/>
      <c r="I39" s="165"/>
    </row>
    <row r="40" spans="1:9">
      <c r="A40" s="166"/>
      <c r="B40" s="165"/>
      <c r="C40" s="165"/>
      <c r="D40" s="165"/>
      <c r="G40" s="165"/>
      <c r="I40" s="165"/>
    </row>
    <row r="41" spans="1:9">
      <c r="A41" s="166"/>
      <c r="B41" s="165"/>
      <c r="C41" s="165"/>
      <c r="D41" s="165"/>
      <c r="G41" s="165"/>
      <c r="I41" s="165"/>
    </row>
  </sheetData>
  <mergeCells count="1">
    <mergeCell ref="A32:H32"/>
  </mergeCells>
  <phoneticPr fontId="5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pageSetUpPr fitToPage="1"/>
  </sheetPr>
  <dimension ref="A1:K24"/>
  <sheetViews>
    <sheetView tabSelected="1" workbookViewId="0">
      <selection activeCell="L21" sqref="L21"/>
    </sheetView>
  </sheetViews>
  <sheetFormatPr defaultColWidth="8.85546875" defaultRowHeight="12.6"/>
  <cols>
    <col min="1" max="1" width="3" style="48" customWidth="1"/>
    <col min="2" max="2" width="9.5703125" style="48" bestFit="1" customWidth="1"/>
    <col min="3" max="3" width="18.140625" style="48" customWidth="1"/>
    <col min="4" max="4" width="19" style="48" customWidth="1"/>
    <col min="5" max="5" width="22.5703125" style="48" customWidth="1"/>
    <col min="6" max="7" width="16.42578125" style="48" customWidth="1"/>
    <col min="8" max="11" width="31.5703125" style="48" customWidth="1"/>
    <col min="12" max="21" width="8.85546875" style="48" customWidth="1"/>
    <col min="22" max="34" width="9.42578125" style="48" customWidth="1"/>
    <col min="35" max="35" width="7.42578125" style="48" customWidth="1"/>
    <col min="36" max="16384" width="8.85546875" style="48"/>
  </cols>
  <sheetData>
    <row r="1" spans="1:11" s="8" customFormat="1" ht="12.95">
      <c r="A1" s="10" t="s">
        <v>0</v>
      </c>
      <c r="B1" s="11"/>
      <c r="C1" s="9"/>
      <c r="J1" s="9"/>
    </row>
    <row r="2" spans="1:11" s="8" customFormat="1" ht="12.95">
      <c r="A2" s="10" t="s">
        <v>300</v>
      </c>
      <c r="B2" s="9"/>
      <c r="H2" s="9"/>
    </row>
    <row r="3" spans="1:11" s="8" customFormat="1" ht="13.35" customHeight="1">
      <c r="A3" s="10" t="s">
        <v>190</v>
      </c>
      <c r="B3" s="9"/>
      <c r="H3" s="9"/>
    </row>
    <row r="4" spans="1:11" ht="19.350000000000001" customHeight="1">
      <c r="B4" s="148"/>
      <c r="C4" s="148"/>
    </row>
    <row r="5" spans="1:11" ht="18.95">
      <c r="C5" s="227" t="s">
        <v>301</v>
      </c>
      <c r="D5" s="202"/>
      <c r="E5" s="148"/>
      <c r="H5" s="151" t="s">
        <v>302</v>
      </c>
      <c r="I5" s="148"/>
      <c r="J5" s="148"/>
      <c r="K5" s="148"/>
    </row>
    <row r="6" spans="1:11" ht="23.25" customHeight="1">
      <c r="C6" s="238" t="s">
        <v>303</v>
      </c>
      <c r="D6" s="203" t="s">
        <v>304</v>
      </c>
      <c r="E6" s="203" t="s">
        <v>305</v>
      </c>
      <c r="F6" s="238" t="s">
        <v>306</v>
      </c>
      <c r="G6" s="204"/>
      <c r="H6" s="238" t="s">
        <v>307</v>
      </c>
      <c r="I6" s="238" t="s">
        <v>308</v>
      </c>
      <c r="J6" s="240" t="s">
        <v>309</v>
      </c>
      <c r="K6" s="236" t="s">
        <v>310</v>
      </c>
    </row>
    <row r="7" spans="1:11" ht="23.1" customHeight="1">
      <c r="C7" s="239"/>
      <c r="D7" s="205" t="s">
        <v>311</v>
      </c>
      <c r="E7" s="205" t="s">
        <v>312</v>
      </c>
      <c r="F7" s="239"/>
      <c r="G7" s="204"/>
      <c r="H7" s="239"/>
      <c r="I7" s="239"/>
      <c r="J7" s="241"/>
      <c r="K7" s="237"/>
    </row>
    <row r="8" spans="1:11" ht="23.25" customHeight="1">
      <c r="B8" s="206" t="s">
        <v>313</v>
      </c>
      <c r="C8" s="207" t="s">
        <v>314</v>
      </c>
      <c r="D8" s="208" t="s">
        <v>33</v>
      </c>
      <c r="E8" s="209">
        <v>1.84</v>
      </c>
      <c r="F8" s="210">
        <v>1.84</v>
      </c>
      <c r="H8" s="211">
        <v>42643</v>
      </c>
      <c r="I8" s="212">
        <v>0.87</v>
      </c>
      <c r="J8" s="212" t="s">
        <v>33</v>
      </c>
      <c r="K8" s="213">
        <v>1428504142</v>
      </c>
    </row>
    <row r="9" spans="1:11" ht="23.25" customHeight="1">
      <c r="C9" s="207" t="s">
        <v>315</v>
      </c>
      <c r="D9" s="209">
        <v>3.49</v>
      </c>
      <c r="E9" s="209">
        <v>3.52</v>
      </c>
      <c r="F9" s="210">
        <f>SUM(D9:E9)</f>
        <v>7.01</v>
      </c>
      <c r="G9" s="214"/>
      <c r="H9" s="211">
        <v>43008</v>
      </c>
      <c r="I9" s="212">
        <v>0.88</v>
      </c>
      <c r="J9" s="212">
        <v>0.94</v>
      </c>
      <c r="K9" s="213">
        <v>1519599038</v>
      </c>
    </row>
    <row r="10" spans="1:11" ht="24" customHeight="1">
      <c r="C10" s="207" t="s">
        <v>316</v>
      </c>
      <c r="D10" s="209">
        <v>3.61</v>
      </c>
      <c r="E10" s="209">
        <v>3.58</v>
      </c>
      <c r="F10" s="210">
        <v>7.19</v>
      </c>
      <c r="G10" s="214"/>
      <c r="H10" s="211">
        <v>43373</v>
      </c>
      <c r="I10" s="212">
        <v>0.95</v>
      </c>
      <c r="J10" s="212">
        <v>0.94</v>
      </c>
      <c r="K10" s="213">
        <v>2022125479</v>
      </c>
    </row>
    <row r="11" spans="1:11" ht="24" customHeight="1">
      <c r="B11" s="215" t="s">
        <v>317</v>
      </c>
      <c r="C11" s="207" t="s">
        <v>318</v>
      </c>
      <c r="D11" s="209">
        <v>3.54</v>
      </c>
      <c r="E11" s="209">
        <v>3.46</v>
      </c>
      <c r="F11" s="210">
        <v>7</v>
      </c>
      <c r="G11" s="214"/>
      <c r="H11" s="211">
        <v>43738</v>
      </c>
      <c r="I11" s="212">
        <v>1.02</v>
      </c>
      <c r="J11" s="212">
        <v>0.95</v>
      </c>
      <c r="K11" s="213">
        <v>2258877908</v>
      </c>
    </row>
    <row r="12" spans="1:11" ht="24" customHeight="1">
      <c r="B12" s="215" t="s">
        <v>319</v>
      </c>
      <c r="C12" s="207" t="s">
        <v>320</v>
      </c>
      <c r="D12" s="209">
        <v>3.47</v>
      </c>
      <c r="E12" s="209">
        <v>3.65</v>
      </c>
      <c r="F12" s="210">
        <v>7.12</v>
      </c>
      <c r="G12" s="214"/>
      <c r="H12" s="211">
        <v>44104</v>
      </c>
      <c r="I12" s="212" t="s">
        <v>33</v>
      </c>
      <c r="J12" s="212">
        <v>1.1000000000000001</v>
      </c>
      <c r="K12" s="213">
        <v>3424069367</v>
      </c>
    </row>
    <row r="13" spans="1:11" ht="23.45" customHeight="1">
      <c r="B13" s="215" t="s">
        <v>321</v>
      </c>
      <c r="C13" s="207" t="s">
        <v>322</v>
      </c>
      <c r="D13" s="210">
        <v>3.8</v>
      </c>
      <c r="E13" s="210">
        <v>3.88</v>
      </c>
      <c r="F13" s="210">
        <v>7.68</v>
      </c>
      <c r="H13" s="216">
        <v>44469</v>
      </c>
      <c r="I13" s="217" t="s">
        <v>33</v>
      </c>
      <c r="J13" s="218">
        <v>1.24</v>
      </c>
      <c r="K13" s="219">
        <v>3686126040</v>
      </c>
    </row>
    <row r="14" spans="1:11" ht="23.45" customHeight="1">
      <c r="B14" s="215"/>
      <c r="C14" s="207" t="s">
        <v>323</v>
      </c>
      <c r="D14" s="210">
        <v>3.85</v>
      </c>
      <c r="E14" s="210">
        <v>3.77</v>
      </c>
      <c r="F14" s="210">
        <v>7.62</v>
      </c>
      <c r="H14" s="216">
        <v>44834</v>
      </c>
      <c r="I14" s="217" t="s">
        <v>33</v>
      </c>
      <c r="J14" s="220">
        <v>1.3</v>
      </c>
      <c r="K14" s="219">
        <v>3711604712</v>
      </c>
    </row>
    <row r="15" spans="1:11" ht="23.1" customHeight="1">
      <c r="B15" s="215"/>
      <c r="C15" s="207" t="s">
        <v>324</v>
      </c>
      <c r="D15" s="210">
        <v>3.52</v>
      </c>
      <c r="E15" s="210">
        <v>3.52</v>
      </c>
      <c r="F15" s="210">
        <v>7.04</v>
      </c>
      <c r="H15" s="216">
        <v>45199</v>
      </c>
      <c r="I15" s="217" t="s">
        <v>33</v>
      </c>
      <c r="J15" s="220">
        <v>1.17</v>
      </c>
      <c r="K15" s="219">
        <v>3744536585</v>
      </c>
    </row>
    <row r="16" spans="1:11" ht="23.1" customHeight="1">
      <c r="B16" s="215"/>
      <c r="C16" s="207" t="s">
        <v>325</v>
      </c>
      <c r="D16" s="210">
        <v>3.48</v>
      </c>
      <c r="E16" s="210">
        <v>3.32</v>
      </c>
      <c r="F16" s="210">
        <v>6.8</v>
      </c>
      <c r="H16" s="216">
        <v>45565</v>
      </c>
      <c r="I16" s="217" t="s">
        <v>33</v>
      </c>
      <c r="J16" s="220">
        <v>1.1299999999999999</v>
      </c>
      <c r="K16" s="219">
        <v>3762201517</v>
      </c>
    </row>
    <row r="17" spans="2:11" ht="23.1" customHeight="1">
      <c r="B17" s="215"/>
      <c r="C17" s="207" t="s">
        <v>326</v>
      </c>
      <c r="D17" s="210">
        <v>3</v>
      </c>
      <c r="E17" s="210"/>
      <c r="F17" s="210"/>
      <c r="H17" s="216">
        <v>45747</v>
      </c>
      <c r="I17" s="217" t="s">
        <v>33</v>
      </c>
      <c r="J17" s="220">
        <v>1.08</v>
      </c>
      <c r="K17" s="219"/>
    </row>
    <row r="18" spans="2:11" ht="23.45" customHeight="1">
      <c r="B18" s="215"/>
      <c r="C18" s="221"/>
      <c r="D18" s="214"/>
      <c r="E18" s="214"/>
      <c r="F18" s="214"/>
      <c r="H18" s="222"/>
      <c r="I18" s="223"/>
      <c r="J18" s="224"/>
      <c r="K18" s="123"/>
    </row>
    <row r="19" spans="2:11" ht="23.45" customHeight="1">
      <c r="C19" s="221"/>
      <c r="D19" s="214"/>
      <c r="E19" s="214"/>
      <c r="F19" s="214"/>
    </row>
    <row r="20" spans="2:11" ht="27.6" customHeight="1">
      <c r="C20" s="235" t="s">
        <v>327</v>
      </c>
      <c r="D20" s="235"/>
      <c r="E20" s="235"/>
      <c r="F20" s="235"/>
      <c r="G20" s="235"/>
      <c r="H20" s="235"/>
    </row>
    <row r="21" spans="2:11">
      <c r="B21" s="225"/>
      <c r="C21" s="235" t="s">
        <v>328</v>
      </c>
      <c r="D21" s="235"/>
      <c r="E21" s="235"/>
      <c r="F21" s="235"/>
      <c r="G21" s="235"/>
      <c r="H21" s="235"/>
    </row>
    <row r="22" spans="2:11" ht="39.6" customHeight="1">
      <c r="B22" s="225"/>
      <c r="C22" s="235" t="s">
        <v>329</v>
      </c>
      <c r="D22" s="235"/>
      <c r="E22" s="235"/>
      <c r="F22" s="235"/>
      <c r="G22" s="235"/>
      <c r="H22" s="235"/>
      <c r="K22" s="226"/>
    </row>
    <row r="23" spans="2:11" ht="41.1" customHeight="1">
      <c r="C23" s="235" t="s">
        <v>330</v>
      </c>
      <c r="D23" s="235"/>
      <c r="E23" s="235"/>
      <c r="F23" s="235"/>
      <c r="G23" s="235"/>
      <c r="H23" s="235"/>
    </row>
    <row r="24" spans="2:11" ht="29.1" customHeight="1">
      <c r="C24" s="235" t="s">
        <v>331</v>
      </c>
      <c r="D24" s="235"/>
      <c r="E24" s="235"/>
      <c r="F24" s="235"/>
      <c r="G24" s="235"/>
      <c r="H24" s="235"/>
    </row>
  </sheetData>
  <mergeCells count="11">
    <mergeCell ref="C24:H24"/>
    <mergeCell ref="K6:K7"/>
    <mergeCell ref="F6:F7"/>
    <mergeCell ref="C6:C7"/>
    <mergeCell ref="H6:H7"/>
    <mergeCell ref="J6:J7"/>
    <mergeCell ref="C22:H22"/>
    <mergeCell ref="C23:H23"/>
    <mergeCell ref="C20:H20"/>
    <mergeCell ref="C21:H21"/>
    <mergeCell ref="I6:I7"/>
  </mergeCells>
  <phoneticPr fontId="36" type="noConversion"/>
  <pageMargins left="0.7" right="0.7" top="0.75" bottom="0.75" header="0.3" footer="0.3"/>
  <pageSetup paperSize="9" scale="4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6F6FA-8977-40BA-9977-60814F7D8569}">
  <sheetPr>
    <tabColor theme="3" tint="0.59999389629810485"/>
  </sheetPr>
  <dimension ref="B10:L47"/>
  <sheetViews>
    <sheetView workbookViewId="0">
      <selection activeCell="K30" sqref="K30"/>
    </sheetView>
  </sheetViews>
  <sheetFormatPr defaultRowHeight="12.6"/>
  <cols>
    <col min="2" max="2" width="41.140625" customWidth="1"/>
    <col min="3" max="3" width="8.5703125" bestFit="1" customWidth="1"/>
    <col min="4" max="4" width="9.140625" bestFit="1" customWidth="1"/>
    <col min="5" max="5" width="10.140625" customWidth="1"/>
    <col min="6" max="6" width="14" customWidth="1"/>
    <col min="7" max="7" width="8.5703125" bestFit="1" customWidth="1"/>
    <col min="9" max="9" width="44.5703125" customWidth="1"/>
  </cols>
  <sheetData>
    <row r="10" spans="2:12" ht="12.95">
      <c r="B10" s="41"/>
      <c r="C10" s="42"/>
      <c r="D10" s="40"/>
      <c r="E10" s="40"/>
      <c r="F10" s="40"/>
      <c r="I10" s="27"/>
      <c r="J10" s="27"/>
    </row>
    <row r="11" spans="2:12">
      <c r="B11" s="36"/>
      <c r="C11" s="36"/>
      <c r="D11" s="56" t="s">
        <v>332</v>
      </c>
      <c r="E11" s="55" t="s">
        <v>333</v>
      </c>
      <c r="F11" s="55" t="s">
        <v>334</v>
      </c>
      <c r="G11" s="55" t="s">
        <v>335</v>
      </c>
      <c r="H11" s="43"/>
      <c r="I11" s="36"/>
      <c r="J11" s="37"/>
      <c r="K11" s="55" t="s">
        <v>333</v>
      </c>
      <c r="L11" s="55" t="s">
        <v>334</v>
      </c>
    </row>
    <row r="12" spans="2:12">
      <c r="B12" s="36"/>
      <c r="C12" s="36"/>
      <c r="D12" s="37"/>
      <c r="E12" s="57" t="s">
        <v>336</v>
      </c>
      <c r="F12" s="57" t="s">
        <v>336</v>
      </c>
      <c r="G12" s="57" t="s">
        <v>337</v>
      </c>
      <c r="H12" s="44"/>
      <c r="I12" s="36"/>
      <c r="J12" s="37"/>
      <c r="K12" s="38" t="s">
        <v>336</v>
      </c>
      <c r="L12" s="38" t="s">
        <v>336</v>
      </c>
    </row>
    <row r="13" spans="2:12">
      <c r="B13" s="36" t="s">
        <v>338</v>
      </c>
      <c r="C13" s="36"/>
      <c r="D13" s="37">
        <v>3</v>
      </c>
      <c r="E13" s="58">
        <v>232326</v>
      </c>
      <c r="F13" s="58">
        <v>216026</v>
      </c>
      <c r="G13" s="59">
        <v>7.5</v>
      </c>
      <c r="H13" s="44"/>
      <c r="I13" s="34" t="s">
        <v>339</v>
      </c>
      <c r="J13" s="37"/>
      <c r="K13" s="46"/>
      <c r="L13" s="46"/>
    </row>
    <row r="14" spans="2:12" ht="14.45" customHeight="1">
      <c r="B14" s="36" t="s">
        <v>340</v>
      </c>
      <c r="C14" s="36"/>
      <c r="D14" s="37">
        <v>4</v>
      </c>
      <c r="E14" s="58">
        <v>-64965</v>
      </c>
      <c r="F14" s="58">
        <v>-57199</v>
      </c>
      <c r="G14" s="59">
        <v>13.6</v>
      </c>
      <c r="H14" s="45"/>
      <c r="I14" s="47" t="s">
        <v>341</v>
      </c>
      <c r="J14" s="39"/>
      <c r="K14" s="32">
        <v>80343</v>
      </c>
      <c r="L14" s="32">
        <v>93587</v>
      </c>
    </row>
    <row r="15" spans="2:12">
      <c r="B15" s="60" t="s">
        <v>342</v>
      </c>
      <c r="C15" s="60"/>
      <c r="D15" s="37"/>
      <c r="E15" s="61">
        <v>167361</v>
      </c>
      <c r="F15" s="61">
        <v>158827</v>
      </c>
      <c r="G15" s="62">
        <v>5.4</v>
      </c>
      <c r="H15" s="45"/>
      <c r="I15" s="35" t="s">
        <v>343</v>
      </c>
      <c r="J15" s="39"/>
      <c r="K15" s="32">
        <v>13132</v>
      </c>
      <c r="L15" s="32">
        <v>21497</v>
      </c>
    </row>
    <row r="16" spans="2:12">
      <c r="B16" s="60"/>
      <c r="C16" s="60"/>
      <c r="D16" s="37"/>
      <c r="E16" s="63"/>
      <c r="F16" s="63"/>
      <c r="G16" s="64"/>
      <c r="H16" s="45"/>
      <c r="I16" s="35" t="s">
        <v>344</v>
      </c>
      <c r="J16" s="39"/>
      <c r="K16" s="31">
        <v>93475</v>
      </c>
      <c r="L16" s="31">
        <v>115084</v>
      </c>
    </row>
    <row r="17" spans="2:12">
      <c r="B17" s="36" t="s">
        <v>345</v>
      </c>
      <c r="C17" s="36"/>
      <c r="D17" s="37"/>
      <c r="E17" s="65"/>
      <c r="F17" s="65"/>
      <c r="G17" s="65"/>
      <c r="H17" s="45"/>
      <c r="I17" s="35" t="s">
        <v>346</v>
      </c>
      <c r="J17" s="39"/>
      <c r="K17" s="32">
        <v>19529</v>
      </c>
      <c r="L17" s="32">
        <v>15578</v>
      </c>
    </row>
    <row r="18" spans="2:12">
      <c r="B18" s="66" t="s">
        <v>347</v>
      </c>
      <c r="C18" s="36"/>
      <c r="D18" s="37"/>
      <c r="E18" s="58">
        <v>-13589</v>
      </c>
      <c r="F18" s="58">
        <v>-13595</v>
      </c>
      <c r="G18" s="59">
        <v>0</v>
      </c>
      <c r="H18" s="45"/>
      <c r="I18" s="34" t="s">
        <v>348</v>
      </c>
      <c r="J18" s="39"/>
      <c r="K18" s="33">
        <v>113004</v>
      </c>
      <c r="L18" s="33">
        <v>130662</v>
      </c>
    </row>
    <row r="19" spans="2:12">
      <c r="B19" s="36" t="s">
        <v>349</v>
      </c>
      <c r="C19" s="36"/>
      <c r="D19" s="37"/>
      <c r="E19" s="58">
        <v>-4509</v>
      </c>
      <c r="F19" s="58">
        <v>-5075</v>
      </c>
      <c r="G19" s="59">
        <v>-11.2</v>
      </c>
    </row>
    <row r="20" spans="2:12">
      <c r="B20" s="36" t="s">
        <v>350</v>
      </c>
      <c r="C20" s="36"/>
      <c r="D20" s="37"/>
      <c r="E20" s="58">
        <v>-435</v>
      </c>
      <c r="F20" s="58">
        <v>-412</v>
      </c>
      <c r="G20" s="59">
        <v>5.6</v>
      </c>
    </row>
    <row r="21" spans="2:12">
      <c r="B21" s="36" t="s">
        <v>351</v>
      </c>
      <c r="C21" s="36"/>
      <c r="D21" s="37"/>
      <c r="E21" s="58">
        <v>-3720</v>
      </c>
      <c r="F21" s="58">
        <v>-2665</v>
      </c>
      <c r="G21" s="59">
        <v>39.6</v>
      </c>
    </row>
    <row r="22" spans="2:12">
      <c r="B22" s="36" t="s">
        <v>352</v>
      </c>
      <c r="C22" s="36"/>
      <c r="D22" s="37"/>
      <c r="E22" s="58">
        <v>-2881</v>
      </c>
      <c r="F22" s="58">
        <v>235</v>
      </c>
      <c r="G22" s="59" t="s">
        <v>353</v>
      </c>
    </row>
    <row r="23" spans="2:12">
      <c r="B23" s="36" t="s">
        <v>354</v>
      </c>
      <c r="C23" s="36"/>
      <c r="D23" s="67"/>
      <c r="E23" s="68">
        <v>494</v>
      </c>
      <c r="F23" s="68">
        <v>897</v>
      </c>
      <c r="G23" s="69">
        <v>-44.9</v>
      </c>
    </row>
    <row r="24" spans="2:12">
      <c r="B24" s="36" t="s">
        <v>355</v>
      </c>
      <c r="C24" s="36"/>
      <c r="D24" s="67"/>
      <c r="E24" s="70">
        <v>-39447</v>
      </c>
      <c r="F24" s="70">
        <v>-29221</v>
      </c>
      <c r="G24" s="71">
        <v>35</v>
      </c>
    </row>
    <row r="25" spans="2:12">
      <c r="B25" s="36" t="s">
        <v>356</v>
      </c>
      <c r="C25" s="60"/>
      <c r="D25" s="37">
        <v>5</v>
      </c>
      <c r="E25" s="58">
        <v>-38953</v>
      </c>
      <c r="F25" s="58">
        <v>-28324</v>
      </c>
      <c r="G25" s="59">
        <v>37.5</v>
      </c>
    </row>
    <row r="26" spans="2:12">
      <c r="B26" s="60" t="s">
        <v>357</v>
      </c>
      <c r="C26" s="60"/>
      <c r="D26" s="72"/>
      <c r="E26" s="61">
        <v>103274</v>
      </c>
      <c r="F26" s="61">
        <v>108991</v>
      </c>
      <c r="G26" s="62">
        <v>-5.2</v>
      </c>
    </row>
    <row r="27" spans="2:12">
      <c r="B27" s="60"/>
      <c r="C27" s="60"/>
      <c r="D27" s="72"/>
      <c r="E27" s="73"/>
      <c r="F27" s="73"/>
      <c r="G27" s="73"/>
    </row>
    <row r="28" spans="2:12">
      <c r="B28" s="47" t="s">
        <v>358</v>
      </c>
      <c r="C28" s="36"/>
      <c r="D28" s="72"/>
      <c r="E28" s="58">
        <v>-44</v>
      </c>
      <c r="F28" s="58">
        <v>-321</v>
      </c>
      <c r="G28" s="74">
        <v>-86.3</v>
      </c>
    </row>
    <row r="29" spans="2:12" ht="12.6" customHeight="1">
      <c r="B29" s="47" t="s">
        <v>359</v>
      </c>
      <c r="C29" s="36"/>
      <c r="D29" s="37"/>
      <c r="E29" s="58" t="s">
        <v>33</v>
      </c>
      <c r="F29" s="75">
        <v>6671</v>
      </c>
      <c r="G29" s="74" t="s">
        <v>353</v>
      </c>
    </row>
    <row r="30" spans="2:12" ht="12" customHeight="1">
      <c r="B30" s="60" t="s">
        <v>360</v>
      </c>
      <c r="C30" s="60"/>
      <c r="D30" s="72"/>
      <c r="E30" s="76">
        <v>103230</v>
      </c>
      <c r="F30" s="76">
        <v>115341</v>
      </c>
      <c r="G30" s="77">
        <v>-10.5</v>
      </c>
    </row>
    <row r="31" spans="2:12">
      <c r="B31" s="36" t="s">
        <v>361</v>
      </c>
      <c r="C31" s="36"/>
      <c r="D31" s="72">
        <v>6</v>
      </c>
      <c r="E31" s="75">
        <v>-20870</v>
      </c>
      <c r="F31" s="75">
        <v>-20509</v>
      </c>
      <c r="G31" s="74">
        <v>1.8</v>
      </c>
    </row>
    <row r="32" spans="2:12" ht="12.95" thickBot="1">
      <c r="B32" s="60" t="s">
        <v>362</v>
      </c>
      <c r="C32" s="60"/>
      <c r="D32" s="37"/>
      <c r="E32" s="78">
        <v>82360</v>
      </c>
      <c r="F32" s="78">
        <v>94832</v>
      </c>
      <c r="G32" s="79">
        <v>-13.2</v>
      </c>
    </row>
    <row r="33" spans="2:7" ht="12.95" thickTop="1">
      <c r="B33" s="60"/>
      <c r="C33" s="60"/>
      <c r="D33" s="37"/>
      <c r="E33" s="80"/>
      <c r="F33" s="80"/>
      <c r="G33" s="80"/>
    </row>
    <row r="34" spans="2:7">
      <c r="B34" s="60" t="s">
        <v>363</v>
      </c>
      <c r="C34" s="60"/>
      <c r="D34" s="37"/>
      <c r="E34" s="80"/>
      <c r="F34" s="80"/>
      <c r="G34" s="80"/>
    </row>
    <row r="35" spans="2:7">
      <c r="B35" s="81" t="s">
        <v>364</v>
      </c>
      <c r="C35" s="81"/>
      <c r="D35" s="37"/>
      <c r="E35" s="58">
        <v>80343</v>
      </c>
      <c r="F35" s="58">
        <v>93587</v>
      </c>
      <c r="G35" s="59">
        <v>-14.2</v>
      </c>
    </row>
    <row r="36" spans="2:7">
      <c r="B36" s="81" t="s">
        <v>365</v>
      </c>
      <c r="C36" s="81"/>
      <c r="D36" s="37"/>
      <c r="E36" s="58">
        <v>2017</v>
      </c>
      <c r="F36" s="58">
        <v>1245</v>
      </c>
      <c r="G36" s="59">
        <v>62.1</v>
      </c>
    </row>
    <row r="37" spans="2:7" ht="12.95" thickBot="1">
      <c r="B37" s="36"/>
      <c r="C37" s="36"/>
      <c r="D37" s="37"/>
      <c r="E37" s="82">
        <v>82360</v>
      </c>
      <c r="F37" s="82">
        <v>94832</v>
      </c>
      <c r="G37" s="83">
        <v>-13.2</v>
      </c>
    </row>
    <row r="38" spans="2:7" ht="12.95" thickTop="1">
      <c r="B38" s="36"/>
      <c r="C38" s="36"/>
      <c r="D38" s="37"/>
      <c r="E38" s="84"/>
      <c r="F38" s="84"/>
      <c r="G38" s="84"/>
    </row>
    <row r="39" spans="2:7">
      <c r="B39" s="85" t="s">
        <v>366</v>
      </c>
      <c r="C39" s="36"/>
      <c r="D39" s="36"/>
      <c r="E39" s="36"/>
      <c r="F39" s="36"/>
      <c r="G39" s="106"/>
    </row>
    <row r="40" spans="2:7" ht="12.95" thickBot="1">
      <c r="B40" s="86" t="s">
        <v>367</v>
      </c>
      <c r="C40" s="36"/>
      <c r="D40" s="37">
        <v>7</v>
      </c>
      <c r="E40" s="87">
        <v>2.14</v>
      </c>
      <c r="F40" s="87">
        <v>2.5</v>
      </c>
      <c r="G40" s="88">
        <v>-14.4</v>
      </c>
    </row>
    <row r="41" spans="2:7" ht="13.5" thickTop="1" thickBot="1">
      <c r="B41" s="86" t="s">
        <v>368</v>
      </c>
      <c r="C41" s="36"/>
      <c r="D41" s="37">
        <v>7</v>
      </c>
      <c r="E41" s="87">
        <v>2.13</v>
      </c>
      <c r="F41" s="87">
        <v>2.4900000000000002</v>
      </c>
      <c r="G41" s="88">
        <v>-14.5</v>
      </c>
    </row>
    <row r="42" spans="2:7" ht="12.95" thickTop="1">
      <c r="B42" s="36"/>
      <c r="C42" s="36"/>
      <c r="D42" s="37"/>
      <c r="E42" s="37"/>
      <c r="F42" s="36"/>
      <c r="G42" s="36"/>
    </row>
    <row r="43" spans="2:7">
      <c r="B43" s="36"/>
      <c r="C43" s="36"/>
      <c r="D43" s="37"/>
      <c r="E43" s="65"/>
      <c r="F43" s="65"/>
      <c r="G43" s="65"/>
    </row>
    <row r="44" spans="2:7">
      <c r="B44" s="89" t="s">
        <v>369</v>
      </c>
      <c r="C44" s="36"/>
      <c r="D44" s="37"/>
      <c r="E44" s="90"/>
      <c r="F44" s="90"/>
      <c r="G44" s="90"/>
    </row>
    <row r="45" spans="2:7" ht="13.5">
      <c r="B45" s="36" t="s">
        <v>370</v>
      </c>
      <c r="C45" s="36"/>
      <c r="D45" s="67"/>
      <c r="E45" s="91">
        <v>161256</v>
      </c>
      <c r="F45" s="91">
        <v>158694</v>
      </c>
      <c r="G45" s="92">
        <v>1.6</v>
      </c>
    </row>
    <row r="46" spans="2:7">
      <c r="B46" s="26"/>
      <c r="C46" s="26"/>
      <c r="D46" s="26"/>
      <c r="E46" s="26"/>
      <c r="F46" s="26"/>
      <c r="G46" s="26"/>
    </row>
    <row r="47" spans="2:7" ht="15">
      <c r="B47" s="105" t="s">
        <v>371</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8c27a1-8265-42a9-8579-1792f61690ec">
      <Terms xmlns="http://schemas.microsoft.com/office/infopath/2007/PartnerControls"/>
    </lcf76f155ced4ddcb4097134ff3c332f>
    <TaxCatchAll xmlns="9485d4f2-76db-4464-afd8-0559f55ef30a"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5734E9EFCA7549A82641FA553CC394" ma:contentTypeVersion="20" ma:contentTypeDescription="Create a new document." ma:contentTypeScope="" ma:versionID="78380b168d559c7863625b6f4a45b04b">
  <xsd:schema xmlns:xsd="http://www.w3.org/2001/XMLSchema" xmlns:xs="http://www.w3.org/2001/XMLSchema" xmlns:p="http://schemas.microsoft.com/office/2006/metadata/properties" xmlns:ns1="http://schemas.microsoft.com/sharepoint/v3" xmlns:ns2="ea8c27a1-8265-42a9-8579-1792f61690ec" xmlns:ns3="9485d4f2-76db-4464-afd8-0559f55ef30a" targetNamespace="http://schemas.microsoft.com/office/2006/metadata/properties" ma:root="true" ma:fieldsID="c2768f9b2bebb24327fd1b6c13738b84" ns1:_="" ns2:_="" ns3:_="">
    <xsd:import namespace="http://schemas.microsoft.com/sharepoint/v3"/>
    <xsd:import namespace="ea8c27a1-8265-42a9-8579-1792f61690ec"/>
    <xsd:import namespace="9485d4f2-76db-4464-afd8-0559f55ef3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8c27a1-8265-42a9-8579-1792f61690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1fca9de-4842-41be-bba9-780f7f1a96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85d4f2-76db-4464-afd8-0559f55ef3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2dfea78-9f70-4597-948e-ecbbbdbc6448}" ma:internalName="TaxCatchAll" ma:showField="CatchAllData" ma:web="9485d4f2-76db-4464-afd8-0559f55ef3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16E552-36DF-4CED-B0A6-38075ADE8DCC}"/>
</file>

<file path=customXml/itemProps2.xml><?xml version="1.0" encoding="utf-8"?>
<ds:datastoreItem xmlns:ds="http://schemas.openxmlformats.org/officeDocument/2006/customXml" ds:itemID="{0F370F5C-DB38-42B2-9296-BDB74EA3BD06}"/>
</file>

<file path=customXml/itemProps3.xml><?xml version="1.0" encoding="utf-8"?>
<ds:datastoreItem xmlns:ds="http://schemas.openxmlformats.org/officeDocument/2006/customXml" ds:itemID="{A9E110F4-910F-45B7-B115-B8E7559071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FLCT-Portfolio-Operational-and-Financial-Metrics-FY2023</dc:title>
  <dc:subject/>
  <dc:creator>Delphine Sze</dc:creator>
  <cp:keywords/>
  <dc:description/>
  <cp:lastModifiedBy/>
  <cp:revision/>
  <dcterms:created xsi:type="dcterms:W3CDTF">2008-03-03T09:48:57Z</dcterms:created>
  <dcterms:modified xsi:type="dcterms:W3CDTF">2025-05-07T02:41:13Z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0x010100DD5734E9EFCA7549A82641FA553CC394</vt:lpwstr>
  </property>
  <property fmtid="{D5CDD505-2E9C-101B-9397-08002B2CF9AE}" pid="3" name="MediaServiceImageTags">
    <vt:lpwstr/>
  </property>
</Properties>
</file>