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fraserscentrepoint-my.sharepoint.com/personal/delphine_sze_frasersproperty_com/Documents/Desktop/Investor Relations/1QFY24/"/>
    </mc:Choice>
  </mc:AlternateContent>
  <xr:revisionPtr revIDLastSave="87" documentId="8_{412D82F1-BFAE-4602-B0C7-79091199C6ED}" xr6:coauthVersionLast="47" xr6:coauthVersionMax="47" xr10:uidLastSave="{F0AE42DD-17FB-4660-A835-B77569B8C71B}"/>
  <bookViews>
    <workbookView xWindow="-120" yWindow="-120" windowWidth="29040" windowHeight="15840" tabRatio="813" activeTab="5" xr2:uid="{00000000-000D-0000-FFFF-FFFF00000000}"/>
  </bookViews>
  <sheets>
    <sheet name="Ppty Info (30 Sep 23)" sheetId="46" r:id="rId1"/>
    <sheet name="Lease Expiry Profile" sheetId="47" r:id="rId2"/>
    <sheet name="Tenant Sector Breakdown" sheetId="25" r:id="rId3"/>
    <sheet name="Capital Management" sheetId="48" r:id="rId4"/>
    <sheet name="Distributions and NAV" sheetId="30" r:id="rId5"/>
    <sheet name="SOTR &amp; Distribution Statement" sheetId="52" r:id="rId6"/>
  </sheets>
  <definedNames>
    <definedName name="_xlnm._FilterDatabase" localSheetId="4" hidden="1">'Distributions and NAV'!#REF!</definedName>
    <definedName name="_xlnm._FilterDatabase" localSheetId="1" hidden="1">'Lease Expiry Profile'!#REF!</definedName>
    <definedName name="_xlnm._FilterDatabase" localSheetId="0" hidden="1">'Ppty Info (30 Sep 23)'!$C$9:$O$116</definedName>
    <definedName name="_xlnm._FilterDatabase" localSheetId="2" hidden="1">'Tenant Sector Breakdown'!#REF!</definedName>
    <definedName name="_xlnm.Print_Area" localSheetId="4">'Distributions and NAV'!$C$4:$J$12</definedName>
    <definedName name="_xlnm.Print_Area" localSheetId="1">'Lease Expiry Profile'!$A$1:$Q$21</definedName>
    <definedName name="_xlnm.Print_Area" localSheetId="0">'Ppty Info (30 Sep 23)'!$C$7:$F$117</definedName>
    <definedName name="_xlnm.Print_Area" localSheetId="2">'Tenant Sector Breakdown'!$A$1:$R$30</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4" i="25" l="1"/>
  <c r="H20" i="47"/>
  <c r="G20" i="47"/>
  <c r="I20" i="47"/>
  <c r="J20" i="47"/>
  <c r="K20" i="47"/>
  <c r="L20" i="47"/>
  <c r="M20" i="47"/>
  <c r="N20" i="47"/>
  <c r="O20" i="47"/>
  <c r="P20" i="47"/>
  <c r="G19" i="47"/>
  <c r="H19" i="47"/>
  <c r="I19" i="47"/>
  <c r="J19" i="47"/>
  <c r="K19" i="47"/>
  <c r="L19" i="47"/>
  <c r="M19" i="47"/>
  <c r="N19" i="47"/>
  <c r="O19" i="47"/>
  <c r="P19" i="47"/>
  <c r="F20" i="47"/>
  <c r="F19" i="47"/>
  <c r="Q11" i="47"/>
  <c r="Q13" i="47"/>
  <c r="Q14" i="47"/>
  <c r="Q15" i="47"/>
  <c r="Q16" i="47"/>
  <c r="Q10" i="47"/>
  <c r="Q19" i="47" l="1"/>
  <c r="Q20" i="47"/>
  <c r="K116" i="46"/>
  <c r="K115" i="46"/>
  <c r="J24" i="25" l="1"/>
  <c r="I24" i="25" l="1"/>
  <c r="H24" i="25" l="1"/>
  <c r="F24" i="25"/>
  <c r="G24" i="25"/>
  <c r="K113" i="46" l="1"/>
  <c r="E24" i="25" l="1"/>
  <c r="K111" i="46"/>
  <c r="K110" i="46"/>
  <c r="K107" i="46"/>
  <c r="K106" i="46"/>
  <c r="K105" i="46"/>
  <c r="K104" i="46"/>
  <c r="K103" i="46"/>
  <c r="K101" i="46"/>
  <c r="K100" i="46"/>
  <c r="K98" i="46"/>
  <c r="K97" i="46"/>
  <c r="K96" i="46"/>
  <c r="K95" i="46"/>
  <c r="K94" i="46"/>
  <c r="K93" i="46"/>
  <c r="K91" i="46"/>
  <c r="K90" i="46"/>
  <c r="K89" i="46"/>
  <c r="K88" i="46"/>
  <c r="K87" i="46"/>
  <c r="K84" i="46"/>
  <c r="K83" i="46"/>
  <c r="K82" i="46"/>
  <c r="K81" i="46"/>
  <c r="K80" i="46"/>
  <c r="K79" i="46"/>
  <c r="K78" i="46"/>
  <c r="K77" i="46"/>
  <c r="K76" i="46"/>
  <c r="K75" i="46"/>
  <c r="K74" i="46"/>
  <c r="K73" i="46"/>
  <c r="K72" i="46"/>
  <c r="K71" i="46"/>
  <c r="F9" i="30" l="1"/>
</calcChain>
</file>

<file path=xl/sharedStrings.xml><?xml version="1.0" encoding="utf-8"?>
<sst xmlns="http://schemas.openxmlformats.org/spreadsheetml/2006/main" count="925" uniqueCount="339">
  <si>
    <t>Frasers Logistics &amp; Commercial Trust</t>
  </si>
  <si>
    <t>Property Information</t>
  </si>
  <si>
    <t>Current Portfolio</t>
  </si>
  <si>
    <t>Gross Revenue</t>
  </si>
  <si>
    <t>Valuation</t>
  </si>
  <si>
    <t>#</t>
  </si>
  <si>
    <t>Asset Type</t>
  </si>
  <si>
    <t>Country</t>
  </si>
  <si>
    <t>State</t>
  </si>
  <si>
    <t xml:space="preserve">Address </t>
  </si>
  <si>
    <t>Occupancy Rate (%)</t>
  </si>
  <si>
    <t>Lettable Area
(sqm)</t>
  </si>
  <si>
    <t>Title</t>
  </si>
  <si>
    <t>Date of Lease Expiry</t>
  </si>
  <si>
    <t>Completion Date</t>
  </si>
  <si>
    <t>Acquisition Date</t>
  </si>
  <si>
    <t>S$ million</t>
  </si>
  <si>
    <t>Logistics &amp; Industrial</t>
  </si>
  <si>
    <t>Australia</t>
  </si>
  <si>
    <t>Queensland</t>
  </si>
  <si>
    <t>Leasehold</t>
  </si>
  <si>
    <t>IPO Property</t>
  </si>
  <si>
    <t>Freehold</t>
  </si>
  <si>
    <t>-</t>
  </si>
  <si>
    <t>New South Wales</t>
  </si>
  <si>
    <t>13-Aug-2049 &amp; 20-Aug-2049</t>
  </si>
  <si>
    <t>Perth</t>
  </si>
  <si>
    <t>Victoria</t>
  </si>
  <si>
    <t>Germany</t>
  </si>
  <si>
    <t>Dusseldorf-Cologne</t>
  </si>
  <si>
    <t>Bielefeld</t>
  </si>
  <si>
    <t>Stuttgart-Mannheim</t>
  </si>
  <si>
    <t>Between 1999 and 2017</t>
  </si>
  <si>
    <t xml:space="preserve">Germany </t>
  </si>
  <si>
    <t>Munich-Nuremberg</t>
  </si>
  <si>
    <t>Hamburg-Bremen</t>
  </si>
  <si>
    <t>Leipzig-Chemnitz</t>
  </si>
  <si>
    <t>Berlin</t>
  </si>
  <si>
    <t xml:space="preserve">Frankfurt </t>
  </si>
  <si>
    <t>Frankfurt</t>
  </si>
  <si>
    <t>The Netherlands</t>
  </si>
  <si>
    <t>Utrecht-Zeewolde</t>
  </si>
  <si>
    <t>Between 2001 and 2009</t>
  </si>
  <si>
    <t>Tilburg-Venlo</t>
  </si>
  <si>
    <t>Meppel</t>
  </si>
  <si>
    <t>UK</t>
  </si>
  <si>
    <t>Birmingham</t>
  </si>
  <si>
    <t>CBD Commercial</t>
  </si>
  <si>
    <t xml:space="preserve">Central Park, 152-158 St Georges Terrace </t>
  </si>
  <si>
    <t>Office and Business Parks</t>
  </si>
  <si>
    <t xml:space="preserve">Singapore </t>
  </si>
  <si>
    <t>Singapore</t>
  </si>
  <si>
    <t>Alexandra Technopark, 438A/438B/438C Alexandra Road</t>
  </si>
  <si>
    <t>Farnborough</t>
  </si>
  <si>
    <t>1992 to 2019</t>
  </si>
  <si>
    <t>Bracknell</t>
  </si>
  <si>
    <t>Canberra</t>
  </si>
  <si>
    <t>Mount Waverley</t>
  </si>
  <si>
    <t>Note:</t>
  </si>
  <si>
    <t>Lease Expiry Profile</t>
  </si>
  <si>
    <t>(Expiries as % of total Portfolio GRI)</t>
  </si>
  <si>
    <t>Region</t>
  </si>
  <si>
    <t>Vacant</t>
  </si>
  <si>
    <t>FY 2024</t>
  </si>
  <si>
    <t>FY 2025</t>
  </si>
  <si>
    <t>FY 2027</t>
  </si>
  <si>
    <t>FY 2028</t>
  </si>
  <si>
    <t>FY 2029</t>
  </si>
  <si>
    <t>Grand Total</t>
  </si>
  <si>
    <t>Industrial</t>
  </si>
  <si>
    <t>United Kingdom</t>
  </si>
  <si>
    <t>Commercial</t>
  </si>
  <si>
    <t>Portfolio Total</t>
  </si>
  <si>
    <t>Industrial Total:</t>
  </si>
  <si>
    <t>Commercial Total:</t>
  </si>
  <si>
    <t>Tenant Sector Breakdown</t>
  </si>
  <si>
    <r>
      <t xml:space="preserve">Tenant sector Breakdown by % of </t>
    </r>
    <r>
      <rPr>
        <b/>
        <sz val="16"/>
        <color rgb="FFFF0000"/>
        <rFont val="Calibri"/>
        <family val="2"/>
      </rPr>
      <t>Gross Rental Income</t>
    </r>
    <r>
      <rPr>
        <b/>
        <sz val="16"/>
        <rFont val="Calibri"/>
        <family val="2"/>
      </rPr>
      <t xml:space="preserve">
% of FLCT portfolio</t>
    </r>
  </si>
  <si>
    <t xml:space="preserve">No. </t>
  </si>
  <si>
    <t>Trade Classifications</t>
  </si>
  <si>
    <t>As at 30-Sep-21</t>
  </si>
  <si>
    <t>As at 31-Dec-21</t>
  </si>
  <si>
    <t>As at 31-Mar-22</t>
  </si>
  <si>
    <t>As at 30-Jun-22</t>
  </si>
  <si>
    <t>As at 30-Sep-22</t>
  </si>
  <si>
    <t>As at 31-Dec-22</t>
  </si>
  <si>
    <t xml:space="preserve">Government and Government Linked </t>
  </si>
  <si>
    <t xml:space="preserve">Mining/ Resources </t>
  </si>
  <si>
    <t xml:space="preserve">Consultancy/ Business Solutions </t>
  </si>
  <si>
    <t xml:space="preserve">Food and Beverage </t>
  </si>
  <si>
    <t xml:space="preserve">Multimedia &amp; Telecommunications </t>
  </si>
  <si>
    <t xml:space="preserve">Medical/Pharmaceuticals </t>
  </si>
  <si>
    <t xml:space="preserve">Others-Commercial </t>
  </si>
  <si>
    <t>Flexible Workspace</t>
  </si>
  <si>
    <t xml:space="preserve">Engineering </t>
  </si>
  <si>
    <t>Consumer &amp; Retail Products</t>
  </si>
  <si>
    <t>IT Products &amp; Services</t>
  </si>
  <si>
    <t>Business Space</t>
  </si>
  <si>
    <t xml:space="preserve">3PL </t>
  </si>
  <si>
    <t xml:space="preserve">Manufacturing </t>
  </si>
  <si>
    <t xml:space="preserve">Automotives- Manufacturing </t>
  </si>
  <si>
    <t>Others-L&amp;I</t>
  </si>
  <si>
    <t>Historical information from 3QFY20, being the first consolidated period post-merger with FCOT</t>
  </si>
  <si>
    <t>Key Credit Indicators</t>
  </si>
  <si>
    <t>Financial Quarter</t>
  </si>
  <si>
    <t>Date Ended</t>
  </si>
  <si>
    <t xml:space="preserve">Aggregate Leverage  </t>
  </si>
  <si>
    <r>
      <t xml:space="preserve">Cost of borrowings </t>
    </r>
    <r>
      <rPr>
        <b/>
        <vertAlign val="superscript"/>
        <sz val="12"/>
        <rFont val="Calibri"/>
        <family val="2"/>
      </rPr>
      <t>(1)</t>
    </r>
  </si>
  <si>
    <t>Weighted Average Debt Maturity (years)</t>
  </si>
  <si>
    <t xml:space="preserve">% of Borrowings at Fixed Rates </t>
  </si>
  <si>
    <r>
      <t>Trailing 12-month Interest Coverage Ratio 
(times)</t>
    </r>
    <r>
      <rPr>
        <b/>
        <vertAlign val="superscript"/>
        <sz val="12"/>
        <rFont val="Calibri"/>
        <family val="2"/>
      </rPr>
      <t>(2)</t>
    </r>
  </si>
  <si>
    <r>
      <t>Debt Headroom (S$m)</t>
    </r>
    <r>
      <rPr>
        <b/>
        <vertAlign val="superscript"/>
        <sz val="12"/>
        <rFont val="Calibri"/>
        <family val="2"/>
      </rPr>
      <t>(3)</t>
    </r>
  </si>
  <si>
    <t>1QFY23</t>
  </si>
  <si>
    <t>4QFY22</t>
  </si>
  <si>
    <t>3QFY22</t>
  </si>
  <si>
    <t>2QFY22</t>
  </si>
  <si>
    <t>1QFY22</t>
  </si>
  <si>
    <t>4QFY21</t>
  </si>
  <si>
    <t>3QFY21</t>
  </si>
  <si>
    <t>2QFY21</t>
  </si>
  <si>
    <t>1QFY21</t>
  </si>
  <si>
    <t>4QFY20</t>
  </si>
  <si>
    <t>3QFY20</t>
  </si>
  <si>
    <t>Notes</t>
  </si>
  <si>
    <t xml:space="preserve">1.  Based on trailing 12 months borrowing cost (including FCOT from date of completion of merger).  </t>
  </si>
  <si>
    <t>2.  As defined in the Code on Collective Investment Schemes revised by the Monetary Authority of Singapore on 16 April 2020 and clarified on 29 May 2020 and computed as trailing 12 months EBITDA (excluding effects of any fair value changes of derivatives and investment properties, and foreign exchange translation), over trailing 12 months borrowing costs. Borrowing costs include effects of FRS 116.</t>
  </si>
  <si>
    <t>3.  Prior to reaching the 50% aggregate regulalory leverage limit</t>
  </si>
  <si>
    <t>Distributions &amp; NAV</t>
  </si>
  <si>
    <r>
      <rPr>
        <b/>
        <sz val="16"/>
        <color rgb="FFFF0000"/>
        <rFont val="Calibri"/>
        <family val="2"/>
      </rPr>
      <t xml:space="preserve">Distribution </t>
    </r>
    <r>
      <rPr>
        <b/>
        <sz val="16"/>
        <rFont val="Calibri"/>
        <family val="2"/>
      </rPr>
      <t>per Unit (Singapore cents)</t>
    </r>
  </si>
  <si>
    <r>
      <rPr>
        <b/>
        <sz val="16"/>
        <color rgb="FFFF0000"/>
        <rFont val="Calibri"/>
        <family val="2"/>
      </rPr>
      <t>Net Asset Value</t>
    </r>
    <r>
      <rPr>
        <b/>
        <sz val="16"/>
        <rFont val="Calibri"/>
        <family val="2"/>
      </rPr>
      <t xml:space="preserve"> per Unit</t>
    </r>
  </si>
  <si>
    <t>Financial Year</t>
  </si>
  <si>
    <t>1st Half</t>
  </si>
  <si>
    <t>2nd Half</t>
  </si>
  <si>
    <t>Full Year</t>
  </si>
  <si>
    <t xml:space="preserve">As at </t>
  </si>
  <si>
    <t>A$</t>
  </si>
  <si>
    <t>S$</t>
  </si>
  <si>
    <t>Total issued and issuable units at the end of the period</t>
  </si>
  <si>
    <t>Oct - Mar</t>
  </si>
  <si>
    <t>Apr - Sep</t>
  </si>
  <si>
    <t>(Note 1)</t>
  </si>
  <si>
    <t>FP2016</t>
  </si>
  <si>
    <t>FY2017</t>
  </si>
  <si>
    <t>FY2018</t>
  </si>
  <si>
    <t>(Note 2)</t>
  </si>
  <si>
    <t>FY2019</t>
  </si>
  <si>
    <t>(Note 3)</t>
  </si>
  <si>
    <t>FY2020</t>
  </si>
  <si>
    <t>(Note 4)</t>
  </si>
  <si>
    <t>FY2021</t>
  </si>
  <si>
    <t>FY2022</t>
  </si>
  <si>
    <t>Frasers Logistics &amp; Commercial Trust ("FLCT") makes distributions to its Unitholders on a semi-annual basis, with the amount calculated as at 31 March and 30 September each year for the six-month period ending on each of the said dates.</t>
  </si>
  <si>
    <t>Note 1: Distribution declared for the period from 20 June 2016 (being the date of listing) to 30 September 2016</t>
  </si>
  <si>
    <t xml:space="preserve">Note 2: The distribution for the second half of FY2019 comprises a distribution of 1.01 Singapore cents per unit for the period from 8 August 2019 to 30 September 2019, which was paid out on 16 December 2019, and an advanced distribution of 2.45 Singapore cents per unit for the period from 1 April 2019 to 7 August 2019, which was paid on 1 November 2019 </t>
  </si>
  <si>
    <t>Note 3: The distributions for FY2020 comprises a clean up distribution of 3.73 Singapore cents for the period from 1 October 2019 to 14 April 2020, which was paid out on 26 June 2020, and a distribution of 3.39 Singapore cents for the period from 15 April 2020 to 30 September 2020, which was paid out on 17 December 2020</t>
  </si>
  <si>
    <t>Note 4: The distribution for the second half of FY2021 comprises a distribution of 2.57 Singapore cents for the period from 3 June 2021 to 30 September 2021, and an advanced distribution of 1.31 Singapore cents for the period from 1 April 2021 to 2 June 2021 paid out on 24 August 2021</t>
  </si>
  <si>
    <t>Note</t>
  </si>
  <si>
    <t>Change</t>
  </si>
  <si>
    <t>S$'000</t>
  </si>
  <si>
    <t>%</t>
  </si>
  <si>
    <t>Revenue</t>
  </si>
  <si>
    <t>Distributable Income during the period</t>
  </si>
  <si>
    <t>Property operating expenses</t>
  </si>
  <si>
    <t>Net property income</t>
  </si>
  <si>
    <r>
      <t>Tax related and other adjustments (</t>
    </r>
    <r>
      <rPr>
        <b/>
        <sz val="9"/>
        <rFont val="Arial"/>
        <family val="2"/>
      </rPr>
      <t>Note A</t>
    </r>
    <r>
      <rPr>
        <sz val="9"/>
        <rFont val="Arial"/>
        <family val="2"/>
      </rPr>
      <t>)</t>
    </r>
  </si>
  <si>
    <t xml:space="preserve">Income available for distribution to Unitholders </t>
  </si>
  <si>
    <t xml:space="preserve">Managers' management fee </t>
  </si>
  <si>
    <r>
      <t>Capital distribution (</t>
    </r>
    <r>
      <rPr>
        <b/>
        <sz val="9"/>
        <rFont val="Arial"/>
        <family val="2"/>
      </rPr>
      <t>Note B</t>
    </r>
    <r>
      <rPr>
        <sz val="9"/>
        <rFont val="Arial"/>
        <family val="2"/>
      </rPr>
      <t>)</t>
    </r>
  </si>
  <si>
    <t xml:space="preserve">  - Base fee</t>
  </si>
  <si>
    <t>Distributable Income</t>
  </si>
  <si>
    <t xml:space="preserve">  - Performance fee</t>
  </si>
  <si>
    <t>Trustees' fees</t>
  </si>
  <si>
    <t>Trust expenses</t>
  </si>
  <si>
    <t>N.M.</t>
  </si>
  <si>
    <t>Finance income</t>
  </si>
  <si>
    <t>Finance costs</t>
  </si>
  <si>
    <t>Net finance costs</t>
  </si>
  <si>
    <t>Net income</t>
  </si>
  <si>
    <t>Net change in fair value of derivatives</t>
  </si>
  <si>
    <t>Net change in fair value of investment properties</t>
  </si>
  <si>
    <t>Gain on divestment of investment properties</t>
  </si>
  <si>
    <t>Unitholders of the Trust</t>
  </si>
  <si>
    <t>Non-controlling interests</t>
  </si>
  <si>
    <t>Earnings per Unit (Singapore cents)</t>
  </si>
  <si>
    <t xml:space="preserve">Basic </t>
  </si>
  <si>
    <t>Diluted</t>
  </si>
  <si>
    <t>For information:</t>
  </si>
  <si>
    <t>As at 31-Mar-23</t>
  </si>
  <si>
    <t>2QFY23</t>
  </si>
  <si>
    <t>FY2023</t>
  </si>
  <si>
    <t>Worcestershire</t>
  </si>
  <si>
    <t>Exchange gains (net)</t>
  </si>
  <si>
    <t>Dated: 30 June 2023</t>
  </si>
  <si>
    <t>3QFY23</t>
  </si>
  <si>
    <t>As at 30-Jun-23</t>
  </si>
  <si>
    <t>Dated: 30 September 2023</t>
  </si>
  <si>
    <t>FY 2026</t>
  </si>
  <si>
    <t>FY 2030</t>
  </si>
  <si>
    <t>FY 2031</t>
  </si>
  <si>
    <t>FY2032</t>
  </si>
  <si>
    <t>FY 2033 +</t>
  </si>
  <si>
    <t>As at 30-Sep-23</t>
  </si>
  <si>
    <t xml:space="preserve">Inurance &amp; Financial Services </t>
  </si>
  <si>
    <t>4QFY23</t>
  </si>
  <si>
    <t>Lot 1, 2 Burilda Close, Wetherill Park</t>
  </si>
  <si>
    <t>10 Stanton Road, Seven Hills</t>
  </si>
  <si>
    <t>8 Stanton Road, Seven Hills</t>
  </si>
  <si>
    <t>7 Eucalyptus Place, Eastern Creek</t>
  </si>
  <si>
    <t>8-8A Reconciliation Rise, Wetherill Park</t>
  </si>
  <si>
    <t>2 Hanson Place, Eastern Creek</t>
  </si>
  <si>
    <t>3 Burilda Close, Wetherill Park</t>
  </si>
  <si>
    <t>99 Station Road, Seven Hills</t>
  </si>
  <si>
    <t>Lot 104 &amp; 105 Springhill Road, Port Kembla</t>
  </si>
  <si>
    <t>11 Gibbon Road, Winston Hills</t>
  </si>
  <si>
    <t>2-22 Efficient Drive, Truganina</t>
  </si>
  <si>
    <t>18-34 Aylesbury Drive, Altona</t>
  </si>
  <si>
    <t>43 Efficient Drive, Truganina</t>
  </si>
  <si>
    <t>1 Doriemus Drive, Truganina</t>
  </si>
  <si>
    <t>8-28 Hudson Court, Keysborough</t>
  </si>
  <si>
    <t>42 Sunline Drive, Truganina</t>
  </si>
  <si>
    <t>111 Indian Drive, Keysborough</t>
  </si>
  <si>
    <t>29 Indian Drive, Keysborough</t>
  </si>
  <si>
    <t>21-33 South Park Drive, Dandenong South</t>
  </si>
  <si>
    <t>22-26 Bam Wine Court, Dandenong South</t>
  </si>
  <si>
    <t>25-29 Jets Court, Melbourne Airport</t>
  </si>
  <si>
    <t>28-32 Sky Road East, Melbourne Airport</t>
  </si>
  <si>
    <t>17-23 Jets Court, Melbourne Airport</t>
  </si>
  <si>
    <t>38-52 Sky Road East, Melbourne Airport</t>
  </si>
  <si>
    <t>49-75 Pacific Drive, Keysborough</t>
  </si>
  <si>
    <t>17 Pacific Drive &amp; 170-172 Atlantic Drive, Keysborough</t>
  </si>
  <si>
    <t>78 &amp; 88 Atlantic Drive, Keysborough</t>
  </si>
  <si>
    <t>75-79 Canterbury Road, Braieside</t>
  </si>
  <si>
    <t>96-106 Link Road, Melbourne Airport</t>
  </si>
  <si>
    <t>98-126 South Park Drive, Dandenong South</t>
  </si>
  <si>
    <t>1 Magnesium Place, Truganina</t>
  </si>
  <si>
    <t>89-103 South Park Drive, Dandenong South</t>
  </si>
  <si>
    <t>11  Magnesium Place, Truganina</t>
  </si>
  <si>
    <t>17 Magnesium Place, Truganina</t>
  </si>
  <si>
    <t>115-121 South Centre Road, Melbourne Airport</t>
  </si>
  <si>
    <t>150-168 Atlantic Drive, Keysborough</t>
  </si>
  <si>
    <t>211A Wellington Road, Mulgrave</t>
  </si>
  <si>
    <t>468 Boundary Road, Derrimut</t>
  </si>
  <si>
    <t>29 -51 Wayne Drive, Berrinba</t>
  </si>
  <si>
    <t>103-131 Wayne Goss Drive, Berinba</t>
  </si>
  <si>
    <t>10 Siltstone Place, Berinba</t>
  </si>
  <si>
    <t xml:space="preserve">30 Flint Street, Inala </t>
  </si>
  <si>
    <t>55-59 Boundary Road, Carole Park</t>
  </si>
  <si>
    <t>57-71 Platinum Street, Crestmead</t>
  </si>
  <si>
    <t xml:space="preserve">51 Stradbroke Street, Heathwood </t>
  </si>
  <si>
    <t>99 Shettleston Street, Rocklea</t>
  </si>
  <si>
    <t xml:space="preserve">143 Pearson Road, Yatala </t>
  </si>
  <si>
    <t>286 Queensport Road, North Murarrie</t>
  </si>
  <si>
    <t xml:space="preserve">60 Paltridge Road, Perth Airport </t>
  </si>
  <si>
    <t>350 Earnshaw Road, Northgate</t>
  </si>
  <si>
    <t>166 Pearson Road, Yatala</t>
  </si>
  <si>
    <t>4-8 Kangaroo Avenue, Eastern Creek</t>
  </si>
  <si>
    <t>17 Kangaroo Avenue, Eastern Creek</t>
  </si>
  <si>
    <t>21 Kangaroo Avenue, Eastern Creek</t>
  </si>
  <si>
    <t>8 Distribution Place, Seven Hills</t>
  </si>
  <si>
    <t>1 Burilda Close, Wetherill Park</t>
  </si>
  <si>
    <t xml:space="preserve">17 Hudson Court, Keysborough </t>
  </si>
  <si>
    <t>16-32 South Park Drive, Dandenong South</t>
  </si>
  <si>
    <t>1-13 and 15-27 Sunline Drive, Truganina</t>
  </si>
  <si>
    <t>Elbestraße 1-3 , Marl</t>
  </si>
  <si>
    <t>Am Krainhop 10, Isenbüettel</t>
  </si>
  <si>
    <t>Eiselauer Weg 2, Ulm</t>
  </si>
  <si>
    <t>Industriepark 309, Gottmadingen</t>
  </si>
  <si>
    <t>Ambros-Nehren-Straße 1, Achern</t>
  </si>
  <si>
    <t xml:space="preserve">Industriepark 1 , Mamming </t>
  </si>
  <si>
    <t>Jubatus-Allee 3, Ebermannsdorf</t>
  </si>
  <si>
    <t>Koperstraße 10, Nuremberg</t>
  </si>
  <si>
    <t>Saalhoffer Straße 211 , Rheinberg</t>
  </si>
  <si>
    <t>Gustav-Stresemann-Weg 1 , Münster</t>
  </si>
  <si>
    <t>Am Autobahnkreuz 14, Rastede</t>
  </si>
  <si>
    <t>Keffelker Straße 66 , Brilon</t>
  </si>
  <si>
    <t>Murrer Straße 1, Freiberg am Neckar</t>
  </si>
  <si>
    <t>Walter-Gropius-Straße 19, Bergheim</t>
  </si>
  <si>
    <t>Gewerbegebiet Etzin 1, Berlin</t>
  </si>
  <si>
    <t>Hermesstraße 5, Graben, Augsburg</t>
  </si>
  <si>
    <t>Dieselstraße 30, Garching</t>
  </si>
  <si>
    <t>Am Bühlfeld 2-8, Herbrechtingen</t>
  </si>
  <si>
    <t>Im Birkengrund 5-7, Obertshausen</t>
  </si>
  <si>
    <t>An den Dieken 94, Ratingen</t>
  </si>
  <si>
    <t>Bietigheimer Straße 50-52, Tamm</t>
  </si>
  <si>
    <t>Fuggerstraße 17, Bielefeld</t>
  </si>
  <si>
    <t>Genfer Allee 6, Mainz</t>
  </si>
  <si>
    <t>Buchäckerring 18, Bad Rappenau</t>
  </si>
  <si>
    <t>Am Römig 8, Frankenthal</t>
  </si>
  <si>
    <t>Am Exer 9, Leipzig</t>
  </si>
  <si>
    <t>Johann-Esche-Straße 2, Chemnitz</t>
  </si>
  <si>
    <t>Handelsweg 26, Zeewolde</t>
  </si>
  <si>
    <t>Belle van Zuylenstraat 5, Tilburg</t>
  </si>
  <si>
    <t>Heierhoevenweg 17, Venlo</t>
  </si>
  <si>
    <t>Blythe Valley Business Park, Shirley, Solihull</t>
  </si>
  <si>
    <t xml:space="preserve">Farnborough Business Park, Hampshire </t>
  </si>
  <si>
    <t>Maxis Business Park, 43 Western Rd, Bracknell</t>
  </si>
  <si>
    <t>Caroline Chisholm Centre, Block 4 Section 13, Tuggeranong</t>
  </si>
  <si>
    <t>545 Blackburn Road, Mount Waverley</t>
  </si>
  <si>
    <t>Connexion, Blythe Valley Business Park, Shirley, Solihull</t>
  </si>
  <si>
    <t>Connexion II,  Blythe Valley Business Park, Shirley, Solihull</t>
  </si>
  <si>
    <t>Worcester, West Midlands</t>
  </si>
  <si>
    <t>357 Collins Street, Melbourne</t>
  </si>
  <si>
    <t>Cheshire</t>
  </si>
  <si>
    <t>2H2023</t>
  </si>
  <si>
    <t>2H2022</t>
  </si>
  <si>
    <t>Notes:</t>
  </si>
  <si>
    <t>2. Rounding differences noted</t>
  </si>
  <si>
    <t>3. Excludes right-of-use assets, where relevant</t>
  </si>
  <si>
    <t xml:space="preserve">4. Certain valuers have recommended that the value of the propetites are to be kept under regular eviw given the current market conditions including inflationary pressures, rising interest rates and ongoing war in Ukraine. </t>
  </si>
  <si>
    <t>Total (loss)/return for the period</t>
  </si>
  <si>
    <t>Tax credit/(expense)</t>
  </si>
  <si>
    <t>Total (loss)/return for the period before tax</t>
  </si>
  <si>
    <t>Total (loss)/return attributable to:</t>
  </si>
  <si>
    <t>Total (loss)/ return for the period attributable to Unitholders</t>
  </si>
  <si>
    <r>
      <t>Adjusted NPI</t>
    </r>
    <r>
      <rPr>
        <vertAlign val="superscript"/>
        <sz val="9"/>
        <rFont val="Arial"/>
        <family val="2"/>
      </rPr>
      <t>#</t>
    </r>
  </si>
  <si>
    <r>
      <rPr>
        <b/>
        <i/>
        <vertAlign val="superscript"/>
        <sz val="9"/>
        <rFont val="Arial"/>
        <family val="2"/>
      </rPr>
      <t>#</t>
    </r>
    <r>
      <rPr>
        <b/>
        <i/>
        <sz val="9"/>
        <rFont val="Arial"/>
        <family val="2"/>
      </rPr>
      <t>Please refer to FLCT's 2H2023 Financial Statements for details</t>
    </r>
  </si>
  <si>
    <r>
      <rPr>
        <b/>
        <i/>
        <vertAlign val="superscript"/>
        <sz val="9"/>
        <rFont val="Arial"/>
        <family val="2"/>
      </rPr>
      <t>#</t>
    </r>
    <r>
      <rPr>
        <b/>
        <i/>
        <sz val="9"/>
        <rFont val="Arial"/>
        <family val="2"/>
      </rPr>
      <t>Please refer to FLCT's FY2023 Financial Statements for details</t>
    </r>
  </si>
  <si>
    <t>6 Reconciliation Rise, Pemulwuy</t>
  </si>
  <si>
    <t>77 Atlantic Drive, Keysborough</t>
  </si>
  <si>
    <t>Jan-1999 and Mar-2021</t>
  </si>
  <si>
    <t>Dec-1996, Mar-1998, and Jun-2018</t>
  </si>
  <si>
    <t>Jul-1996 and Jul-2000</t>
  </si>
  <si>
    <t>Jul-1994, Jul-2000 and Jul-2010</t>
  </si>
  <si>
    <t>Apr-2015 and Jul-2018</t>
  </si>
  <si>
    <t>Brede Steeg 1, s-Heerenberg</t>
  </si>
  <si>
    <t>Mandeveld 12, Meppel</t>
  </si>
  <si>
    <t>Oberes Feld 2, 4, 6, 8, Moosthenning</t>
  </si>
  <si>
    <t>Jul-2009, Aug-2012 and Aug-2015</t>
  </si>
  <si>
    <t>Jul-1995, Jun-2002 and May-2013</t>
  </si>
  <si>
    <t>Jun-2001 and Oct-2018</t>
  </si>
  <si>
    <t xml:space="preserve">Gross Revenue </t>
  </si>
  <si>
    <t>Otto-Hahn Straße 10, Vaihingen</t>
  </si>
  <si>
    <t>Innovatielaan 6, De Klomp</t>
  </si>
  <si>
    <r>
      <t>1. Translated at exchange rates of S$0.8787:A$1; S$1.6671:</t>
    </r>
    <r>
      <rPr>
        <sz val="10"/>
        <rFont val="Calibri"/>
        <family val="2"/>
      </rPr>
      <t>€</t>
    </r>
    <r>
      <rPr>
        <sz val="10"/>
        <rFont val="Arial"/>
        <family val="2"/>
      </rPr>
      <t>1 as at 30 September 2023, where applicable</t>
    </r>
  </si>
  <si>
    <t>As at 31 December 2023</t>
  </si>
  <si>
    <t>Ellesmere, North West England</t>
  </si>
  <si>
    <t>Lease Expiry Profile as at 31 December 2023</t>
  </si>
  <si>
    <t>Dated: 31 December 2023</t>
  </si>
  <si>
    <t>As at 31-Dec-23</t>
  </si>
  <si>
    <t>1QFY24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</si>
</sst>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0.0%"/>
    <numFmt numFmtId="168" formatCode="_(* #,##0.0_);_(* \(#,##0.0\);_(* &quot;-&quot;??_);_(@_)"/>
    <numFmt numFmtId="169" formatCode="0.000"/>
    <numFmt numFmtId="170" formatCode="0.0"/>
    <numFmt numFmtId="171" formatCode="[$-14809]d\ mmm\ yyyy;@"/>
    <numFmt numFmtId="172" formatCode="[$-14809]d\ mmmm\ yyyy;@"/>
    <numFmt numFmtId="173" formatCode="0.0&quot;-year Leasehold&quot;"/>
    <numFmt numFmtId="174" formatCode="[$-C09]dd\-mmm\-yy;@"/>
    <numFmt numFmtId="175" formatCode="mmm\-yyyy"/>
    <numFmt numFmtId="176" formatCode="[$-409]d\-mmm\-yyyy;@"/>
    <numFmt numFmtId="177" formatCode="#,##0.0"/>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Helvetica"/>
      <family val="2"/>
    </font>
    <font>
      <sz val="10"/>
      <name val="Helvetica"/>
      <family val="2"/>
    </font>
    <font>
      <sz val="12"/>
      <name val="Helv"/>
    </font>
    <font>
      <b/>
      <sz val="18"/>
      <color theme="3"/>
      <name val="Cambria"/>
      <family val="2"/>
      <scheme val="major"/>
    </font>
    <font>
      <b/>
      <sz val="12"/>
      <name val="Calibri"/>
      <family val="2"/>
    </font>
    <font>
      <sz val="12"/>
      <name val="Calibri"/>
      <family val="2"/>
    </font>
    <font>
      <b/>
      <sz val="22"/>
      <name val="Calibri"/>
      <family val="2"/>
    </font>
    <font>
      <b/>
      <sz val="12"/>
      <color theme="1"/>
      <name val="Calibri"/>
      <family val="2"/>
      <scheme val="minor"/>
    </font>
    <font>
      <i/>
      <sz val="12"/>
      <color theme="1"/>
      <name val="Calibri"/>
      <family val="2"/>
      <scheme val="minor"/>
    </font>
    <font>
      <b/>
      <sz val="16"/>
      <name val="Calibri"/>
      <family val="2"/>
    </font>
    <font>
      <sz val="16"/>
      <name val="Calibri"/>
      <family val="2"/>
    </font>
    <font>
      <b/>
      <sz val="16"/>
      <color rgb="FFFF0000"/>
      <name val="Calibri"/>
      <family val="2"/>
    </font>
    <font>
      <sz val="12"/>
      <color rgb="FF332B2A"/>
      <name val="Calibri"/>
      <family val="2"/>
    </font>
    <font>
      <sz val="9"/>
      <color indexed="8"/>
      <name val="Geneva"/>
      <family val="2"/>
    </font>
    <font>
      <sz val="8"/>
      <name val="Arial"/>
      <family val="2"/>
    </font>
    <font>
      <sz val="10"/>
      <color rgb="FF000000"/>
      <name val="Arial"/>
      <family val="2"/>
    </font>
    <font>
      <b/>
      <sz val="10"/>
      <color rgb="FF000000"/>
      <name val="Arial"/>
      <family val="2"/>
    </font>
    <font>
      <sz val="10"/>
      <color rgb="FF333333"/>
      <name val="Arial"/>
      <family val="2"/>
    </font>
    <font>
      <b/>
      <sz val="10"/>
      <name val="Arial"/>
      <family val="2"/>
    </font>
    <font>
      <sz val="11"/>
      <name val="Arial"/>
      <family val="2"/>
    </font>
    <font>
      <sz val="10"/>
      <name val="Arial"/>
      <family val="2"/>
    </font>
    <font>
      <b/>
      <sz val="10"/>
      <color theme="1"/>
      <name val="Arial"/>
      <family val="2"/>
    </font>
    <font>
      <sz val="9"/>
      <name val="Arial"/>
      <family val="2"/>
    </font>
    <font>
      <sz val="9"/>
      <color theme="1"/>
      <name val="Arial"/>
      <family val="2"/>
    </font>
    <font>
      <b/>
      <sz val="10"/>
      <color theme="0"/>
      <name val="Arial"/>
      <family val="2"/>
    </font>
    <font>
      <b/>
      <vertAlign val="superscript"/>
      <sz val="12"/>
      <name val="Calibri"/>
      <family val="2"/>
    </font>
    <font>
      <u/>
      <sz val="10"/>
      <name val="Arial"/>
      <family val="2"/>
    </font>
    <font>
      <i/>
      <sz val="12"/>
      <name val="Calibri"/>
      <family val="2"/>
    </font>
    <font>
      <sz val="8"/>
      <name val="Calibri"/>
      <family val="2"/>
    </font>
    <font>
      <sz val="12"/>
      <name val="Calibri"/>
      <family val="2"/>
      <scheme val="minor"/>
    </font>
    <font>
      <b/>
      <u/>
      <sz val="9"/>
      <name val="Arial"/>
      <family val="2"/>
    </font>
    <font>
      <b/>
      <sz val="9"/>
      <name val="Arial"/>
      <family val="2"/>
    </font>
    <font>
      <b/>
      <sz val="9"/>
      <color theme="3"/>
      <name val="Calibri"/>
      <family val="2"/>
      <scheme val="minor"/>
    </font>
    <font>
      <i/>
      <sz val="10"/>
      <color rgb="FF7F7F7F"/>
      <name val="Arial"/>
      <family val="2"/>
    </font>
    <font>
      <sz val="10"/>
      <name val="Calibri"/>
      <family val="2"/>
    </font>
    <font>
      <b/>
      <sz val="9"/>
      <color theme="1"/>
      <name val="Arial"/>
      <family val="2"/>
    </font>
    <font>
      <vertAlign val="superscript"/>
      <sz val="9"/>
      <name val="Arial"/>
      <family val="2"/>
    </font>
    <font>
      <b/>
      <i/>
      <sz val="9"/>
      <name val="Arial"/>
      <family val="2"/>
    </font>
    <font>
      <b/>
      <i/>
      <vertAlign val="superscript"/>
      <sz val="9"/>
      <name val="Arial"/>
      <family val="2"/>
    </font>
    <font>
      <sz val="9"/>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bottom/>
      <diagonal/>
    </border>
    <border>
      <left/>
      <right/>
      <top/>
      <bottom style="double">
        <color auto="1"/>
      </bottom>
      <diagonal/>
    </border>
  </borders>
  <cellStyleXfs count="113">
    <xf numFmtId="0" fontId="0" fillId="0" borderId="0"/>
    <xf numFmtId="43" fontId="12" fillId="0" borderId="0" applyFont="0" applyFill="0" applyBorder="0" applyAlignment="0" applyProtection="0"/>
    <xf numFmtId="9" fontId="12"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7" applyNumberFormat="0" applyAlignment="0" applyProtection="0"/>
    <xf numFmtId="0" fontId="20" fillId="6" borderId="8" applyNumberFormat="0" applyAlignment="0" applyProtection="0"/>
    <xf numFmtId="0" fontId="21" fillId="6" borderId="7" applyNumberFormat="0" applyAlignment="0" applyProtection="0"/>
    <xf numFmtId="0" fontId="22" fillId="0" borderId="9" applyNumberFormat="0" applyFill="0" applyAlignment="0" applyProtection="0"/>
    <xf numFmtId="0" fontId="23" fillId="7" borderId="10"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5" fontId="30"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165" fontId="29" fillId="0" borderId="0" applyFont="0" applyFill="0" applyBorder="0" applyAlignment="0" applyProtection="0"/>
    <xf numFmtId="43" fontId="31"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164" fontId="30" fillId="0" borderId="0" applyFont="0" applyFill="0" applyBorder="0" applyAlignment="0" applyProtection="0"/>
    <xf numFmtId="44" fontId="28" fillId="0" borderId="0" applyFont="0" applyFill="0" applyBorder="0" applyAlignment="0" applyProtection="0"/>
    <xf numFmtId="44" fontId="12" fillId="0" borderId="0" applyFont="0" applyFill="0" applyBorder="0" applyAlignment="0" applyProtection="0"/>
    <xf numFmtId="164" fontId="29" fillId="0" borderId="0" applyFont="0" applyFill="0" applyBorder="0" applyAlignment="0" applyProtection="0"/>
    <xf numFmtId="0" fontId="12" fillId="0" borderId="0"/>
    <xf numFmtId="0" fontId="11" fillId="0" borderId="0"/>
    <xf numFmtId="0" fontId="11" fillId="0" borderId="0"/>
    <xf numFmtId="0" fontId="30" fillId="0" borderId="0"/>
    <xf numFmtId="0" fontId="29" fillId="0" borderId="0"/>
    <xf numFmtId="39" fontId="31" fillId="0" borderId="0"/>
    <xf numFmtId="0" fontId="28" fillId="8" borderId="11" applyNumberFormat="0" applyFont="0" applyAlignment="0" applyProtection="0"/>
    <xf numFmtId="9" fontId="12"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42" fillId="0" borderId="0"/>
    <xf numFmtId="9" fontId="4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42" fillId="0" borderId="0"/>
    <xf numFmtId="9" fontId="42" fillId="0" borderId="0" applyFont="0" applyFill="0" applyBorder="0" applyAlignment="0" applyProtection="0"/>
    <xf numFmtId="0" fontId="7" fillId="0" borderId="0"/>
    <xf numFmtId="43" fontId="42" fillId="0" borderId="0" applyFont="0" applyFill="0" applyBorder="0" applyAlignment="0" applyProtection="0"/>
    <xf numFmtId="0" fontId="7" fillId="0" borderId="0"/>
    <xf numFmtId="43" fontId="7" fillId="0" borderId="0" applyFont="0" applyFill="0" applyBorder="0" applyAlignment="0" applyProtection="0"/>
    <xf numFmtId="0" fontId="42" fillId="0" borderId="0"/>
    <xf numFmtId="9" fontId="7" fillId="0" borderId="0" applyFont="0" applyFill="0" applyBorder="0" applyAlignment="0" applyProtection="0"/>
    <xf numFmtId="0" fontId="42" fillId="0" borderId="0"/>
    <xf numFmtId="43" fontId="42" fillId="0" borderId="0" applyFont="0" applyFill="0" applyBorder="0" applyAlignment="0" applyProtection="0"/>
    <xf numFmtId="0" fontId="7" fillId="0" borderId="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164" fontId="49" fillId="0" borderId="0" applyFont="0" applyFill="0" applyBorder="0" applyAlignment="0" applyProtection="0"/>
    <xf numFmtId="0" fontId="4" fillId="0" borderId="0"/>
    <xf numFmtId="43" fontId="4" fillId="0" borderId="0" applyFont="0" applyFill="0" applyBorder="0" applyAlignment="0" applyProtection="0"/>
    <xf numFmtId="165" fontId="4" fillId="0" borderId="0" applyFont="0" applyFill="0" applyBorder="0" applyAlignment="0" applyProtection="0"/>
    <xf numFmtId="0" fontId="12" fillId="0" borderId="0"/>
    <xf numFmtId="0" fontId="12" fillId="0" borderId="0"/>
    <xf numFmtId="0" fontId="12" fillId="0" borderId="0"/>
    <xf numFmtId="0" fontId="12" fillId="0" borderId="0"/>
    <xf numFmtId="0" fontId="3" fillId="0" borderId="0"/>
    <xf numFmtId="43" fontId="3" fillId="0" borderId="0" applyFont="0" applyFill="0" applyBorder="0" applyAlignment="0" applyProtection="0"/>
    <xf numFmtId="0" fontId="2" fillId="0" borderId="0"/>
    <xf numFmtId="0" fontId="1" fillId="0" borderId="0"/>
    <xf numFmtId="165" fontId="12" fillId="0" borderId="0" applyFont="0" applyFill="0" applyBorder="0" applyAlignment="0" applyProtection="0"/>
  </cellStyleXfs>
  <cellXfs count="258">
    <xf numFmtId="0" fontId="0" fillId="0" borderId="0" xfId="0"/>
    <xf numFmtId="0" fontId="34" fillId="0" borderId="0" xfId="0" applyFont="1" applyAlignment="1">
      <alignment horizontal="left" vertical="center"/>
    </xf>
    <xf numFmtId="0" fontId="35" fillId="0" borderId="0" xfId="0" applyFont="1" applyAlignment="1" applyProtection="1">
      <alignment horizontal="left" vertical="center"/>
      <protection locked="0"/>
    </xf>
    <xf numFmtId="0" fontId="34" fillId="0" borderId="1" xfId="0" applyFont="1" applyBorder="1" applyAlignment="1">
      <alignment horizontal="left" vertical="center"/>
    </xf>
    <xf numFmtId="0" fontId="33" fillId="0" borderId="0" xfId="0" applyFont="1" applyAlignment="1" applyProtection="1">
      <alignment horizontal="left" vertical="center"/>
      <protection locked="0"/>
    </xf>
    <xf numFmtId="0" fontId="36" fillId="33" borderId="3" xfId="72" applyFont="1" applyFill="1" applyBorder="1" applyAlignment="1">
      <alignment horizontal="center" vertical="center"/>
    </xf>
    <xf numFmtId="0" fontId="37" fillId="33" borderId="13" xfId="72" applyFont="1" applyFill="1" applyBorder="1" applyAlignment="1">
      <alignment horizontal="center" vertical="center"/>
    </xf>
    <xf numFmtId="0" fontId="38" fillId="0" borderId="0" xfId="0" applyFont="1" applyAlignment="1" applyProtection="1">
      <alignment horizontal="left" vertical="center"/>
      <protection locked="0"/>
    </xf>
    <xf numFmtId="0" fontId="34" fillId="33" borderId="1" xfId="0" applyFont="1" applyFill="1" applyBorder="1" applyAlignment="1">
      <alignment horizontal="left" vertical="center"/>
    </xf>
    <xf numFmtId="0" fontId="41" fillId="0" borderId="0" xfId="0" applyFont="1" applyAlignment="1">
      <alignment horizontal="right" vertical="center" wrapText="1" indent="1" readingOrder="1"/>
    </xf>
    <xf numFmtId="0" fontId="12" fillId="0" borderId="16" xfId="0" applyFont="1" applyBorder="1" applyAlignment="1">
      <alignment horizontal="center" wrapText="1"/>
    </xf>
    <xf numFmtId="0" fontId="44" fillId="34" borderId="15" xfId="0" applyFont="1" applyFill="1" applyBorder="1" applyAlignment="1">
      <alignment horizontal="center" vertical="center" wrapText="1" readingOrder="1"/>
    </xf>
    <xf numFmtId="0" fontId="0" fillId="0" borderId="0" xfId="0" applyAlignment="1">
      <alignment horizontal="center"/>
    </xf>
    <xf numFmtId="0" fontId="34" fillId="0" borderId="0" xfId="0" applyFont="1" applyAlignment="1">
      <alignment horizontal="center" vertical="center"/>
    </xf>
    <xf numFmtId="0" fontId="45" fillId="34" borderId="15" xfId="0" applyFont="1" applyFill="1" applyBorder="1" applyAlignment="1">
      <alignment horizontal="center" vertical="center" wrapText="1" readingOrder="1"/>
    </xf>
    <xf numFmtId="2" fontId="5" fillId="0" borderId="3" xfId="73" applyNumberFormat="1" applyFont="1" applyBorder="1" applyAlignment="1">
      <alignment horizontal="center" vertical="center"/>
    </xf>
    <xf numFmtId="0" fontId="34" fillId="33" borderId="1" xfId="0" applyFont="1" applyFill="1" applyBorder="1" applyAlignment="1">
      <alignment horizontal="center" vertical="center"/>
    </xf>
    <xf numFmtId="167" fontId="34" fillId="0" borderId="1" xfId="0" applyNumberFormat="1" applyFont="1" applyBorder="1" applyAlignment="1">
      <alignment horizontal="center" vertical="center"/>
    </xf>
    <xf numFmtId="167" fontId="34" fillId="35" borderId="0" xfId="0" applyNumberFormat="1" applyFont="1" applyFill="1" applyAlignment="1">
      <alignment horizontal="center" vertical="center"/>
    </xf>
    <xf numFmtId="0" fontId="34" fillId="36" borderId="0" xfId="0" applyFont="1" applyFill="1" applyAlignment="1">
      <alignment horizontal="left" vertical="center"/>
    </xf>
    <xf numFmtId="0" fontId="5" fillId="0" borderId="3" xfId="72" applyFont="1" applyBorder="1" applyAlignment="1">
      <alignment horizontal="center" vertical="center"/>
    </xf>
    <xf numFmtId="0" fontId="0" fillId="0" borderId="0" xfId="0" applyAlignment="1">
      <alignment horizontal="center" vertical="center"/>
    </xf>
    <xf numFmtId="0" fontId="34" fillId="37" borderId="0" xfId="0" applyFont="1" applyFill="1" applyAlignment="1">
      <alignment horizontal="center" vertical="center"/>
    </xf>
    <xf numFmtId="0" fontId="0" fillId="0" borderId="0" xfId="0" applyAlignment="1">
      <alignment horizontal="center" wrapText="1"/>
    </xf>
    <xf numFmtId="0" fontId="39" fillId="0" borderId="0" xfId="0" applyFont="1" applyAlignment="1" applyProtection="1">
      <alignment horizontal="center" vertical="center"/>
      <protection locked="0"/>
    </xf>
    <xf numFmtId="14" fontId="0" fillId="0" borderId="0" xfId="0" applyNumberFormat="1" applyAlignment="1">
      <alignment horizontal="center" wrapText="1"/>
    </xf>
    <xf numFmtId="2" fontId="5" fillId="0" borderId="3" xfId="100" applyNumberFormat="1" applyFont="1" applyBorder="1" applyAlignment="1">
      <alignment horizontal="center" vertical="center"/>
    </xf>
    <xf numFmtId="172" fontId="5" fillId="0" borderId="3" xfId="72" applyNumberFormat="1" applyFont="1" applyBorder="1" applyAlignment="1">
      <alignment horizontal="center" vertical="center"/>
    </xf>
    <xf numFmtId="2" fontId="5" fillId="0" borderId="0" xfId="73" applyNumberFormat="1" applyFont="1" applyBorder="1" applyAlignment="1">
      <alignment horizontal="center" vertical="center"/>
    </xf>
    <xf numFmtId="0" fontId="36" fillId="0" borderId="0" xfId="72" applyFont="1" applyAlignment="1">
      <alignment horizontal="center" vertical="center"/>
    </xf>
    <xf numFmtId="2" fontId="37" fillId="0" borderId="0" xfId="73" applyNumberFormat="1" applyFont="1" applyBorder="1" applyAlignment="1">
      <alignment horizontal="left" vertical="center"/>
    </xf>
    <xf numFmtId="170" fontId="0" fillId="0" borderId="0" xfId="0" applyNumberFormat="1"/>
    <xf numFmtId="0" fontId="51" fillId="0" borderId="0" xfId="0" applyFont="1" applyAlignment="1">
      <alignment horizontal="center" vertical="center"/>
    </xf>
    <xf numFmtId="3" fontId="51" fillId="0" borderId="0" xfId="0" applyNumberFormat="1" applyFont="1" applyAlignment="1">
      <alignment horizontal="center" vertical="center"/>
    </xf>
    <xf numFmtId="175" fontId="51" fillId="0" borderId="0" xfId="0" applyNumberFormat="1" applyFont="1" applyAlignment="1">
      <alignment horizontal="center" vertical="center"/>
    </xf>
    <xf numFmtId="174" fontId="51" fillId="0" borderId="0" xfId="0" applyNumberFormat="1" applyFont="1" applyAlignment="1">
      <alignment horizontal="center" vertical="center"/>
    </xf>
    <xf numFmtId="0" fontId="47" fillId="0" borderId="0" xfId="0" applyFont="1"/>
    <xf numFmtId="0" fontId="47" fillId="0" borderId="0" xfId="0" applyFont="1" applyAlignment="1">
      <alignment horizontal="center"/>
    </xf>
    <xf numFmtId="0" fontId="47" fillId="0" borderId="0" xfId="0" applyFont="1" applyAlignment="1">
      <alignment horizontal="center" wrapText="1"/>
    </xf>
    <xf numFmtId="14" fontId="47" fillId="0" borderId="0" xfId="0" applyNumberFormat="1" applyFont="1" applyAlignment="1">
      <alignment horizontal="center" wrapText="1"/>
    </xf>
    <xf numFmtId="43" fontId="0" fillId="0" borderId="0" xfId="45" applyFont="1"/>
    <xf numFmtId="0" fontId="15" fillId="0" borderId="0" xfId="6" applyAlignment="1">
      <alignment horizontal="center"/>
    </xf>
    <xf numFmtId="0" fontId="53" fillId="39" borderId="0" xfId="0" applyFont="1" applyFill="1"/>
    <xf numFmtId="0" fontId="53" fillId="39" borderId="0" xfId="0" applyFont="1" applyFill="1" applyAlignment="1">
      <alignment horizontal="center"/>
    </xf>
    <xf numFmtId="164" fontId="53" fillId="39" borderId="0" xfId="100" applyFont="1" applyFill="1"/>
    <xf numFmtId="173" fontId="51" fillId="0" borderId="0" xfId="0" applyNumberFormat="1" applyFont="1" applyAlignment="1">
      <alignment horizontal="center" vertical="center"/>
    </xf>
    <xf numFmtId="175" fontId="51" fillId="0" borderId="0" xfId="0" applyNumberFormat="1" applyFont="1" applyAlignment="1">
      <alignment horizontal="center" vertical="center" wrapText="1"/>
    </xf>
    <xf numFmtId="164" fontId="53" fillId="39" borderId="0" xfId="100" applyFont="1" applyFill="1" applyAlignment="1">
      <alignment horizontal="center"/>
    </xf>
    <xf numFmtId="176" fontId="51" fillId="0" borderId="0" xfId="0" applyNumberFormat="1" applyFont="1" applyAlignment="1">
      <alignment horizontal="center" vertical="center" wrapText="1"/>
    </xf>
    <xf numFmtId="14" fontId="51" fillId="0" borderId="0" xfId="0" applyNumberFormat="1" applyFont="1" applyAlignment="1">
      <alignment horizontal="center" vertical="center" wrapText="1"/>
    </xf>
    <xf numFmtId="177" fontId="51" fillId="0" borderId="0" xfId="0" applyNumberFormat="1" applyFont="1" applyAlignment="1">
      <alignment horizontal="center" vertical="center"/>
    </xf>
    <xf numFmtId="164" fontId="53" fillId="0" borderId="0" xfId="100" applyFont="1" applyFill="1"/>
    <xf numFmtId="0" fontId="53" fillId="0" borderId="0" xfId="0" applyFont="1" applyAlignment="1">
      <alignment horizontal="center"/>
    </xf>
    <xf numFmtId="0" fontId="53" fillId="0" borderId="0" xfId="0" applyFont="1"/>
    <xf numFmtId="164" fontId="53" fillId="39" borderId="0" xfId="49" applyFont="1" applyFill="1"/>
    <xf numFmtId="164" fontId="53" fillId="39" borderId="0" xfId="49" applyFont="1" applyFill="1" applyAlignment="1">
      <alignment horizontal="center"/>
    </xf>
    <xf numFmtId="0" fontId="53" fillId="39" borderId="0" xfId="55" applyFont="1" applyFill="1" applyAlignment="1">
      <alignment horizontal="center"/>
    </xf>
    <xf numFmtId="0" fontId="53" fillId="39" borderId="0" xfId="55" applyFont="1" applyFill="1"/>
    <xf numFmtId="164" fontId="53" fillId="0" borderId="0" xfId="49" applyFont="1" applyFill="1"/>
    <xf numFmtId="0" fontId="53" fillId="0" borderId="0" xfId="55" applyFont="1" applyAlignment="1">
      <alignment horizontal="center"/>
    </xf>
    <xf numFmtId="0" fontId="53" fillId="0" borderId="0" xfId="55" applyFont="1"/>
    <xf numFmtId="0" fontId="47" fillId="0" borderId="0" xfId="55" applyFont="1" applyAlignment="1">
      <alignment horizontal="center" vertical="center"/>
    </xf>
    <xf numFmtId="0" fontId="12" fillId="0" borderId="0" xfId="55" applyAlignment="1">
      <alignment horizontal="center"/>
    </xf>
    <xf numFmtId="0" fontId="12" fillId="0" borderId="0" xfId="55"/>
    <xf numFmtId="0" fontId="12" fillId="0" borderId="0" xfId="55" applyAlignment="1">
      <alignment wrapText="1"/>
    </xf>
    <xf numFmtId="0" fontId="33" fillId="33" borderId="1" xfId="55" applyFont="1" applyFill="1" applyBorder="1" applyAlignment="1">
      <alignment horizontal="center" vertical="center" wrapText="1"/>
    </xf>
    <xf numFmtId="0" fontId="33" fillId="33" borderId="20" xfId="55" applyFont="1" applyFill="1" applyBorder="1" applyAlignment="1">
      <alignment horizontal="center" vertical="center" wrapText="1"/>
    </xf>
    <xf numFmtId="0" fontId="48" fillId="0" borderId="0" xfId="55" applyFont="1" applyAlignment="1">
      <alignment horizontal="center"/>
    </xf>
    <xf numFmtId="171" fontId="34" fillId="0" borderId="0" xfId="55" applyNumberFormat="1" applyFont="1" applyAlignment="1">
      <alignment horizontal="center" vertical="center" wrapText="1"/>
    </xf>
    <xf numFmtId="167" fontId="33" fillId="0" borderId="0" xfId="55" applyNumberFormat="1" applyFont="1" applyAlignment="1">
      <alignment horizontal="center" vertical="center"/>
    </xf>
    <xf numFmtId="167" fontId="33" fillId="0" borderId="0" xfId="55" applyNumberFormat="1" applyFont="1" applyAlignment="1">
      <alignment horizontal="center" vertical="center" wrapText="1"/>
    </xf>
    <xf numFmtId="170" fontId="33" fillId="0" borderId="0" xfId="55" applyNumberFormat="1" applyFont="1" applyAlignment="1">
      <alignment horizontal="center" vertical="center"/>
    </xf>
    <xf numFmtId="167" fontId="34" fillId="0" borderId="0" xfId="55" applyNumberFormat="1" applyFont="1" applyAlignment="1">
      <alignment horizontal="center" vertical="center" wrapText="1"/>
    </xf>
    <xf numFmtId="0" fontId="48" fillId="0" borderId="0" xfId="55" applyFont="1" applyAlignment="1">
      <alignment horizontal="center" vertical="center"/>
    </xf>
    <xf numFmtId="0" fontId="34" fillId="0" borderId="0" xfId="55" applyFont="1" applyAlignment="1">
      <alignment horizontal="center" vertical="center"/>
    </xf>
    <xf numFmtId="17" fontId="34" fillId="0" borderId="0" xfId="55" applyNumberFormat="1" applyFont="1" applyAlignment="1">
      <alignment horizontal="center" vertical="center"/>
    </xf>
    <xf numFmtId="167" fontId="34" fillId="0" borderId="0" xfId="55" applyNumberFormat="1" applyFont="1" applyAlignment="1">
      <alignment horizontal="center" vertical="center"/>
    </xf>
    <xf numFmtId="170" fontId="34" fillId="0" borderId="0" xfId="55" applyNumberFormat="1" applyFont="1" applyAlignment="1">
      <alignment horizontal="center" vertical="center"/>
    </xf>
    <xf numFmtId="2" fontId="34" fillId="0" borderId="0" xfId="55" applyNumberFormat="1" applyFont="1" applyAlignment="1">
      <alignment horizontal="center" vertical="center"/>
    </xf>
    <xf numFmtId="3" fontId="12" fillId="0" borderId="0" xfId="55" applyNumberFormat="1" applyAlignment="1">
      <alignment horizontal="center" vertical="center"/>
    </xf>
    <xf numFmtId="0" fontId="55" fillId="0" borderId="0" xfId="55" applyFont="1" applyAlignment="1">
      <alignment horizontal="left"/>
    </xf>
    <xf numFmtId="0" fontId="12" fillId="0" borderId="0" xfId="55" applyAlignment="1">
      <alignment horizontal="left"/>
    </xf>
    <xf numFmtId="0" fontId="5" fillId="0" borderId="0" xfId="72" applyFont="1" applyAlignment="1">
      <alignment horizontal="center" vertical="center"/>
    </xf>
    <xf numFmtId="3" fontId="47" fillId="0" borderId="0" xfId="1" applyNumberFormat="1" applyFont="1" applyBorder="1" applyAlignment="1">
      <alignment horizontal="center" vertical="center"/>
    </xf>
    <xf numFmtId="0" fontId="56" fillId="0" borderId="0" xfId="0" applyFont="1" applyAlignment="1">
      <alignment horizontal="left" vertical="center"/>
    </xf>
    <xf numFmtId="0" fontId="57" fillId="0" borderId="0" xfId="0" applyFont="1" applyAlignment="1">
      <alignment horizontal="left" vertical="top"/>
    </xf>
    <xf numFmtId="0" fontId="38" fillId="0" borderId="2" xfId="0" applyFont="1" applyBorder="1" applyAlignment="1" applyProtection="1">
      <alignment vertical="center"/>
      <protection locked="0"/>
    </xf>
    <xf numFmtId="3" fontId="5" fillId="0" borderId="3" xfId="1" applyNumberFormat="1" applyFont="1" applyBorder="1" applyAlignment="1">
      <alignment horizontal="center" vertical="center"/>
    </xf>
    <xf numFmtId="169" fontId="5" fillId="0" borderId="3" xfId="73" applyNumberFormat="1" applyFont="1" applyFill="1" applyBorder="1" applyAlignment="1">
      <alignment horizontal="center" vertical="center"/>
    </xf>
    <xf numFmtId="2" fontId="5" fillId="0" borderId="3" xfId="73" applyNumberFormat="1" applyFont="1" applyFill="1" applyBorder="1" applyAlignment="1">
      <alignment horizontal="center" vertical="center"/>
    </xf>
    <xf numFmtId="0" fontId="12" fillId="0" borderId="0" xfId="0" applyFont="1"/>
    <xf numFmtId="172" fontId="34" fillId="0" borderId="3" xfId="0" applyNumberFormat="1" applyFont="1" applyBorder="1" applyAlignment="1">
      <alignment horizontal="center" vertical="center"/>
    </xf>
    <xf numFmtId="0" fontId="34" fillId="0" borderId="3" xfId="0" quotePrefix="1" applyFont="1" applyBorder="1" applyAlignment="1">
      <alignment horizontal="center" vertical="center"/>
    </xf>
    <xf numFmtId="3" fontId="34" fillId="0" borderId="3" xfId="0" applyNumberFormat="1" applyFont="1" applyBorder="1" applyAlignment="1">
      <alignment horizontal="center" vertical="center"/>
    </xf>
    <xf numFmtId="43" fontId="59" fillId="33" borderId="0" xfId="45" applyFont="1" applyFill="1"/>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vertical="center" wrapText="1"/>
    </xf>
    <xf numFmtId="14" fontId="60" fillId="0" borderId="0" xfId="0" applyNumberFormat="1" applyFont="1" applyAlignment="1">
      <alignment horizontal="center" vertical="center" wrapText="1"/>
    </xf>
    <xf numFmtId="0" fontId="61" fillId="0" borderId="6" xfId="5" applyFont="1" applyAlignment="1">
      <alignment horizontal="center"/>
    </xf>
    <xf numFmtId="0" fontId="61" fillId="0" borderId="6" xfId="5" applyFont="1" applyAlignment="1">
      <alignment horizontal="center" wrapText="1"/>
    </xf>
    <xf numFmtId="0" fontId="61" fillId="0" borderId="0" xfId="6" applyFont="1" applyAlignment="1">
      <alignment horizontal="center"/>
    </xf>
    <xf numFmtId="0" fontId="51" fillId="0" borderId="0" xfId="0" applyFont="1"/>
    <xf numFmtId="0" fontId="60" fillId="0" borderId="0" xfId="0" applyFont="1"/>
    <xf numFmtId="0" fontId="51" fillId="0" borderId="0" xfId="0" applyFont="1" applyAlignment="1">
      <alignment horizontal="center"/>
    </xf>
    <xf numFmtId="0" fontId="51" fillId="0" borderId="0" xfId="0" applyFont="1" applyAlignment="1">
      <alignment horizontal="center" wrapText="1"/>
    </xf>
    <xf numFmtId="0" fontId="34" fillId="35" borderId="0" xfId="0" applyFont="1" applyFill="1" applyAlignment="1">
      <alignment horizontal="left" vertical="center"/>
    </xf>
    <xf numFmtId="0" fontId="34" fillId="0" borderId="0" xfId="55" applyFont="1" applyAlignment="1">
      <alignment horizontal="center" vertical="center" wrapText="1"/>
    </xf>
    <xf numFmtId="0" fontId="33" fillId="0" borderId="0" xfId="55" applyFont="1" applyAlignment="1">
      <alignment horizontal="center" vertical="center" wrapText="1"/>
    </xf>
    <xf numFmtId="3" fontId="33" fillId="0" borderId="0" xfId="55" applyNumberFormat="1" applyFont="1" applyAlignment="1">
      <alignment horizontal="center" vertical="center" wrapText="1"/>
    </xf>
    <xf numFmtId="170" fontId="33" fillId="0" borderId="0" xfId="55" applyNumberFormat="1" applyFont="1" applyAlignment="1">
      <alignment horizontal="center" vertical="center" wrapText="1"/>
    </xf>
    <xf numFmtId="3" fontId="47" fillId="0" borderId="0" xfId="1" applyNumberFormat="1" applyFont="1" applyFill="1" applyBorder="1" applyAlignment="1">
      <alignment horizontal="center" vertical="center"/>
    </xf>
    <xf numFmtId="0" fontId="34" fillId="37" borderId="0" xfId="0" applyFont="1" applyFill="1" applyAlignment="1">
      <alignment horizontal="left" vertical="center"/>
    </xf>
    <xf numFmtId="167" fontId="34" fillId="37" borderId="0" xfId="0" applyNumberFormat="1" applyFont="1" applyFill="1" applyAlignment="1">
      <alignment horizontal="center" vertical="center"/>
    </xf>
    <xf numFmtId="167" fontId="33" fillId="0" borderId="0" xfId="2" applyNumberFormat="1" applyFont="1" applyFill="1" applyBorder="1" applyAlignment="1">
      <alignment horizontal="center" vertical="center" wrapText="1"/>
    </xf>
    <xf numFmtId="167" fontId="34" fillId="0" borderId="0" xfId="2" applyNumberFormat="1" applyFont="1" applyFill="1" applyBorder="1" applyAlignment="1">
      <alignment horizontal="center" vertical="center" wrapText="1"/>
    </xf>
    <xf numFmtId="0" fontId="44" fillId="0" borderId="15" xfId="0" applyFont="1" applyBorder="1" applyAlignment="1">
      <alignment horizontal="center" vertical="center" wrapText="1" readingOrder="1"/>
    </xf>
    <xf numFmtId="43" fontId="51" fillId="0" borderId="0" xfId="45" applyFont="1" applyAlignment="1">
      <alignment horizontal="center"/>
    </xf>
    <xf numFmtId="43" fontId="51" fillId="33" borderId="0" xfId="45" applyFont="1" applyFill="1"/>
    <xf numFmtId="43" fontId="51" fillId="33" borderId="0" xfId="45" applyFont="1" applyFill="1" applyAlignment="1">
      <alignment horizontal="center"/>
    </xf>
    <xf numFmtId="43" fontId="51" fillId="33" borderId="0" xfId="45" applyFont="1" applyFill="1" applyAlignment="1">
      <alignment horizontal="center" wrapText="1"/>
    </xf>
    <xf numFmtId="43" fontId="51" fillId="0" borderId="0" xfId="45" applyFont="1"/>
    <xf numFmtId="14" fontId="51" fillId="0" borderId="0" xfId="0" applyNumberFormat="1" applyFont="1" applyAlignment="1">
      <alignment horizontal="center" wrapText="1"/>
    </xf>
    <xf numFmtId="0" fontId="51" fillId="0" borderId="0" xfId="0" applyFont="1" applyAlignment="1">
      <alignment vertical="center"/>
    </xf>
    <xf numFmtId="170" fontId="51" fillId="0" borderId="0" xfId="0" applyNumberFormat="1" applyFont="1"/>
    <xf numFmtId="167" fontId="46" fillId="0" borderId="15" xfId="0" applyNumberFormat="1" applyFont="1" applyBorder="1" applyAlignment="1">
      <alignment horizontal="center" vertical="center" wrapText="1" readingOrder="1"/>
    </xf>
    <xf numFmtId="167" fontId="34" fillId="0" borderId="0" xfId="0" applyNumberFormat="1" applyFont="1" applyAlignment="1">
      <alignment horizontal="left" vertical="center"/>
    </xf>
    <xf numFmtId="0" fontId="34" fillId="0" borderId="3" xfId="0" applyFont="1" applyBorder="1" applyAlignment="1">
      <alignment horizontal="center" vertical="center"/>
    </xf>
    <xf numFmtId="166" fontId="51" fillId="38" borderId="21" xfId="1" applyNumberFormat="1" applyFont="1" applyFill="1" applyBorder="1" applyAlignment="1">
      <alignment horizontal="right" vertical="center" wrapText="1"/>
    </xf>
    <xf numFmtId="166" fontId="51" fillId="38" borderId="0" xfId="1" applyNumberFormat="1" applyFont="1" applyFill="1" applyAlignment="1">
      <alignment horizontal="right" vertical="center" wrapText="1"/>
    </xf>
    <xf numFmtId="166" fontId="51" fillId="38" borderId="1" xfId="1" applyNumberFormat="1" applyFont="1" applyFill="1" applyBorder="1" applyAlignment="1">
      <alignment horizontal="right" vertical="center" wrapText="1"/>
    </xf>
    <xf numFmtId="0" fontId="60" fillId="38" borderId="0" xfId="0" applyFont="1" applyFill="1" applyAlignment="1">
      <alignment horizontal="left" vertical="center" wrapText="1"/>
    </xf>
    <xf numFmtId="0" fontId="51" fillId="38" borderId="0" xfId="0" applyFont="1" applyFill="1" applyAlignment="1">
      <alignment horizontal="left" vertical="center" wrapText="1"/>
    </xf>
    <xf numFmtId="14" fontId="12" fillId="0" borderId="0" xfId="0" quotePrefix="1" applyNumberFormat="1" applyFont="1" applyAlignment="1">
      <alignment horizontal="center" wrapText="1"/>
    </xf>
    <xf numFmtId="2" fontId="34" fillId="0" borderId="3" xfId="0" applyNumberFormat="1" applyFont="1" applyBorder="1" applyAlignment="1">
      <alignment horizontal="center" vertical="center"/>
    </xf>
    <xf numFmtId="3" fontId="51" fillId="0" borderId="0" xfId="0" quotePrefix="1" applyNumberFormat="1" applyFont="1" applyAlignment="1">
      <alignment horizontal="center" vertical="center" wrapText="1"/>
    </xf>
    <xf numFmtId="0" fontId="51" fillId="38" borderId="0" xfId="0" applyFont="1" applyFill="1" applyAlignment="1">
      <alignment wrapText="1"/>
    </xf>
    <xf numFmtId="0" fontId="51" fillId="38" borderId="0" xfId="0" applyFont="1" applyFill="1" applyAlignment="1">
      <alignment horizontal="center"/>
    </xf>
    <xf numFmtId="14" fontId="60" fillId="38" borderId="0" xfId="111" applyNumberFormat="1" applyFont="1" applyFill="1" applyAlignment="1">
      <alignment horizontal="right" vertical="center" wrapText="1"/>
    </xf>
    <xf numFmtId="0" fontId="60" fillId="38" borderId="0" xfId="111" applyFont="1" applyFill="1" applyAlignment="1">
      <alignment horizontal="right" vertical="center"/>
    </xf>
    <xf numFmtId="0" fontId="51" fillId="38" borderId="0" xfId="0" applyFont="1" applyFill="1" applyAlignment="1">
      <alignment horizontal="center" vertical="center"/>
    </xf>
    <xf numFmtId="43" fontId="34" fillId="0" borderId="0" xfId="1" applyFont="1" applyAlignment="1">
      <alignment horizontal="left" vertical="center"/>
    </xf>
    <xf numFmtId="1" fontId="51" fillId="0" borderId="0" xfId="0" applyNumberFormat="1" applyFont="1" applyAlignment="1">
      <alignment horizontal="center" vertical="center"/>
    </xf>
    <xf numFmtId="14" fontId="12" fillId="0" borderId="0" xfId="0" quotePrefix="1" applyNumberFormat="1" applyFont="1" applyAlignment="1">
      <alignment horizontal="center" vertical="center" wrapText="1"/>
    </xf>
    <xf numFmtId="0" fontId="51" fillId="0" borderId="0" xfId="0" applyFont="1" applyAlignment="1">
      <alignment horizontal="center" vertical="center" wrapText="1"/>
    </xf>
    <xf numFmtId="3" fontId="0" fillId="0" borderId="0" xfId="0" applyNumberFormat="1" applyAlignment="1">
      <alignment horizontal="center" wrapText="1"/>
    </xf>
    <xf numFmtId="172" fontId="34" fillId="0" borderId="0" xfId="0" applyNumberFormat="1" applyFont="1" applyAlignment="1">
      <alignment horizontal="center" vertical="center"/>
    </xf>
    <xf numFmtId="0" fontId="34" fillId="0" borderId="0" xfId="0" quotePrefix="1" applyFont="1" applyAlignment="1">
      <alignment horizontal="center" vertical="center"/>
    </xf>
    <xf numFmtId="2" fontId="34" fillId="0" borderId="0" xfId="0" applyNumberFormat="1" applyFont="1" applyAlignment="1">
      <alignment horizontal="center" vertical="center"/>
    </xf>
    <xf numFmtId="3" fontId="34" fillId="0" borderId="0" xfId="0" applyNumberFormat="1" applyFont="1" applyAlignment="1">
      <alignment horizontal="center" vertical="center"/>
    </xf>
    <xf numFmtId="0" fontId="47" fillId="38" borderId="0" xfId="110" applyFont="1" applyFill="1" applyAlignment="1">
      <alignment horizontal="center"/>
    </xf>
    <xf numFmtId="0" fontId="0" fillId="38" borderId="0" xfId="0" applyFill="1" applyAlignment="1">
      <alignment wrapText="1"/>
    </xf>
    <xf numFmtId="0" fontId="0" fillId="38" borderId="0" xfId="0" applyFill="1" applyAlignment="1">
      <alignment horizontal="center"/>
    </xf>
    <xf numFmtId="0" fontId="60" fillId="0" borderId="0" xfId="111" applyFont="1" applyAlignment="1">
      <alignment horizontal="right" vertical="center" wrapText="1"/>
    </xf>
    <xf numFmtId="0" fontId="60" fillId="0" borderId="0" xfId="111" applyFont="1" applyAlignment="1">
      <alignment horizontal="right" vertical="center"/>
    </xf>
    <xf numFmtId="166" fontId="51" fillId="0" borderId="0" xfId="1" applyNumberFormat="1" applyFont="1" applyFill="1" applyBorder="1" applyAlignment="1">
      <alignment horizontal="right" vertical="center" wrapText="1"/>
    </xf>
    <xf numFmtId="166" fontId="60" fillId="38" borderId="0" xfId="1" applyNumberFormat="1" applyFont="1" applyFill="1" applyAlignment="1">
      <alignment horizontal="right" vertical="center"/>
    </xf>
    <xf numFmtId="0" fontId="51" fillId="38" borderId="0" xfId="0" applyFont="1" applyFill="1" applyAlignment="1">
      <alignment horizontal="left" wrapText="1"/>
    </xf>
    <xf numFmtId="0" fontId="44" fillId="0" borderId="19" xfId="0" applyFont="1" applyBorder="1" applyAlignment="1">
      <alignment horizontal="center" vertical="center" wrapText="1" readingOrder="1"/>
    </xf>
    <xf numFmtId="0" fontId="12" fillId="0" borderId="0" xfId="0" applyFont="1" applyAlignment="1">
      <alignment horizontal="left" vertical="center"/>
    </xf>
    <xf numFmtId="0" fontId="12" fillId="0" borderId="0" xfId="0" applyFont="1" applyAlignment="1">
      <alignment horizontal="center" vertical="center"/>
    </xf>
    <xf numFmtId="0" fontId="50" fillId="0" borderId="12" xfId="17" applyFont="1" applyAlignment="1">
      <alignment horizontal="left" vertical="center"/>
    </xf>
    <xf numFmtId="0" fontId="50" fillId="0" borderId="12" xfId="17" applyFont="1" applyFill="1" applyAlignment="1">
      <alignment horizontal="right" vertical="center"/>
    </xf>
    <xf numFmtId="167" fontId="50" fillId="0" borderId="12" xfId="17" applyNumberFormat="1" applyFont="1" applyFill="1" applyAlignment="1">
      <alignment horizontal="center" vertical="center"/>
    </xf>
    <xf numFmtId="0" fontId="62" fillId="0" borderId="0" xfId="16" applyFont="1" applyFill="1" applyAlignment="1">
      <alignment horizontal="right" vertical="center"/>
    </xf>
    <xf numFmtId="167" fontId="12" fillId="0" borderId="0" xfId="0" applyNumberFormat="1" applyFont="1" applyAlignment="1">
      <alignment horizontal="center" vertical="center"/>
    </xf>
    <xf numFmtId="0" fontId="60" fillId="38" borderId="0" xfId="111" applyFont="1" applyFill="1" applyAlignment="1">
      <alignment horizontal="right" vertical="center" wrapText="1"/>
    </xf>
    <xf numFmtId="0" fontId="60" fillId="38" borderId="0" xfId="0" applyFont="1" applyFill="1" applyAlignment="1">
      <alignment horizontal="center"/>
    </xf>
    <xf numFmtId="0" fontId="60" fillId="38" borderId="0" xfId="111" applyFont="1" applyFill="1" applyAlignment="1">
      <alignment horizontal="right"/>
    </xf>
    <xf numFmtId="166" fontId="51" fillId="38" borderId="0" xfId="112" applyNumberFormat="1" applyFont="1" applyFill="1" applyAlignment="1">
      <alignment horizontal="right" wrapText="1"/>
    </xf>
    <xf numFmtId="168" fontId="51" fillId="38" borderId="0" xfId="112" applyNumberFormat="1" applyFont="1" applyFill="1" applyAlignment="1">
      <alignment horizontal="right" wrapText="1"/>
    </xf>
    <xf numFmtId="0" fontId="64" fillId="38" borderId="0" xfId="0" applyFont="1" applyFill="1" applyAlignment="1">
      <alignment wrapText="1"/>
    </xf>
    <xf numFmtId="166" fontId="60" fillId="38" borderId="21" xfId="112" applyNumberFormat="1" applyFont="1" applyFill="1" applyBorder="1" applyAlignment="1">
      <alignment horizontal="right" wrapText="1"/>
    </xf>
    <xf numFmtId="168" fontId="60" fillId="38" borderId="21" xfId="112" applyNumberFormat="1" applyFont="1" applyFill="1" applyBorder="1" applyAlignment="1">
      <alignment horizontal="right" wrapText="1"/>
    </xf>
    <xf numFmtId="166" fontId="60" fillId="38" borderId="0" xfId="112" applyNumberFormat="1" applyFont="1" applyFill="1" applyAlignment="1">
      <alignment horizontal="right" wrapText="1"/>
    </xf>
    <xf numFmtId="168" fontId="60" fillId="38" borderId="0" xfId="112" applyNumberFormat="1" applyFont="1" applyFill="1" applyAlignment="1">
      <alignment horizontal="right" wrapText="1"/>
    </xf>
    <xf numFmtId="0" fontId="51" fillId="38" borderId="0" xfId="0" applyFont="1" applyFill="1"/>
    <xf numFmtId="0" fontId="51" fillId="38" borderId="0" xfId="0" quotePrefix="1" applyFont="1" applyFill="1" applyAlignment="1">
      <alignment wrapText="1"/>
    </xf>
    <xf numFmtId="0" fontId="51" fillId="38" borderId="25" xfId="0" applyFont="1" applyFill="1" applyBorder="1" applyAlignment="1">
      <alignment horizontal="center"/>
    </xf>
    <xf numFmtId="166" fontId="51" fillId="38" borderId="21" xfId="112" applyNumberFormat="1" applyFont="1" applyFill="1" applyBorder="1" applyAlignment="1">
      <alignment horizontal="right" wrapText="1"/>
    </xf>
    <xf numFmtId="168" fontId="51" fillId="38" borderId="22" xfId="112" applyNumberFormat="1" applyFont="1" applyFill="1" applyBorder="1" applyAlignment="1">
      <alignment horizontal="right" wrapText="1"/>
    </xf>
    <xf numFmtId="166" fontId="51" fillId="38" borderId="2" xfId="112" applyNumberFormat="1" applyFont="1" applyFill="1" applyBorder="1" applyAlignment="1">
      <alignment horizontal="right" wrapText="1"/>
    </xf>
    <xf numFmtId="168" fontId="51" fillId="38" borderId="23" xfId="112" applyNumberFormat="1" applyFont="1" applyFill="1" applyBorder="1" applyAlignment="1">
      <alignment horizontal="right" wrapText="1"/>
    </xf>
    <xf numFmtId="0" fontId="52" fillId="38" borderId="0" xfId="0" applyFont="1" applyFill="1" applyAlignment="1">
      <alignment horizontal="center"/>
    </xf>
    <xf numFmtId="166" fontId="51" fillId="38" borderId="0" xfId="109" applyNumberFormat="1" applyFont="1" applyFill="1"/>
    <xf numFmtId="168" fontId="51" fillId="38" borderId="0" xfId="112" applyNumberFormat="1" applyFont="1" applyFill="1" applyAlignment="1">
      <alignment horizontal="right" vertical="center" wrapText="1"/>
    </xf>
    <xf numFmtId="166" fontId="51" fillId="38" borderId="0" xfId="112" applyNumberFormat="1" applyFont="1" applyFill="1" applyAlignment="1">
      <alignment horizontal="right" vertical="center" wrapText="1"/>
    </xf>
    <xf numFmtId="166" fontId="60" fillId="38" borderId="21" xfId="112" applyNumberFormat="1" applyFont="1" applyFill="1" applyBorder="1" applyAlignment="1">
      <alignment horizontal="right" vertical="center" wrapText="1"/>
    </xf>
    <xf numFmtId="168" fontId="60" fillId="38" borderId="21" xfId="112" applyNumberFormat="1" applyFont="1" applyFill="1" applyBorder="1" applyAlignment="1">
      <alignment horizontal="right" vertical="center" wrapText="1"/>
    </xf>
    <xf numFmtId="166" fontId="60" fillId="38" borderId="24" xfId="112" applyNumberFormat="1" applyFont="1" applyFill="1" applyBorder="1" applyAlignment="1">
      <alignment horizontal="right" vertical="center" wrapText="1"/>
    </xf>
    <xf numFmtId="168" fontId="60" fillId="38" borderId="24" xfId="112" applyNumberFormat="1" applyFont="1" applyFill="1" applyBorder="1" applyAlignment="1">
      <alignment horizontal="right" vertical="center" wrapText="1"/>
    </xf>
    <xf numFmtId="166" fontId="60" fillId="38" borderId="0" xfId="109" applyNumberFormat="1" applyFont="1" applyFill="1"/>
    <xf numFmtId="0" fontId="52" fillId="38" borderId="0" xfId="0" applyFont="1" applyFill="1" applyAlignment="1">
      <alignment wrapText="1"/>
    </xf>
    <xf numFmtId="166" fontId="60" fillId="38" borderId="24" xfId="112" applyNumberFormat="1" applyFont="1" applyFill="1" applyBorder="1" applyAlignment="1">
      <alignment horizontal="right" wrapText="1"/>
    </xf>
    <xf numFmtId="168" fontId="60" fillId="38" borderId="24" xfId="112" applyNumberFormat="1" applyFont="1" applyFill="1" applyBorder="1" applyAlignment="1">
      <alignment horizontal="right" wrapText="1"/>
    </xf>
    <xf numFmtId="43" fontId="51" fillId="38" borderId="0" xfId="112" applyNumberFormat="1" applyFont="1" applyFill="1"/>
    <xf numFmtId="0" fontId="64" fillId="38" borderId="0" xfId="0" applyFont="1" applyFill="1"/>
    <xf numFmtId="0" fontId="52" fillId="38" borderId="0" xfId="0" applyFont="1" applyFill="1"/>
    <xf numFmtId="43" fontId="51" fillId="38" borderId="26" xfId="112" applyNumberFormat="1" applyFont="1" applyFill="1" applyBorder="1" applyAlignment="1">
      <alignment horizontal="right" vertical="center" wrapText="1"/>
    </xf>
    <xf numFmtId="168" fontId="51" fillId="38" borderId="26" xfId="112" applyNumberFormat="1" applyFont="1" applyFill="1" applyBorder="1" applyAlignment="1">
      <alignment horizontal="right" vertical="center" wrapText="1"/>
    </xf>
    <xf numFmtId="0" fontId="60" fillId="38" borderId="0" xfId="0" applyFont="1" applyFill="1" applyAlignment="1">
      <alignment wrapText="1"/>
    </xf>
    <xf numFmtId="166" fontId="51" fillId="38" borderId="0" xfId="112" applyNumberFormat="1" applyFont="1" applyFill="1"/>
    <xf numFmtId="166" fontId="51" fillId="38" borderId="1" xfId="112" applyNumberFormat="1" applyFont="1" applyFill="1" applyBorder="1" applyAlignment="1">
      <alignment horizontal="right" wrapText="1"/>
    </xf>
    <xf numFmtId="168" fontId="51" fillId="38" borderId="20" xfId="112" applyNumberFormat="1" applyFont="1" applyFill="1" applyBorder="1" applyAlignment="1">
      <alignment horizontal="right" wrapText="1"/>
    </xf>
    <xf numFmtId="0" fontId="66" fillId="0" borderId="0" xfId="108" applyFont="1"/>
    <xf numFmtId="0" fontId="60" fillId="38" borderId="0" xfId="110" applyFont="1" applyFill="1" applyAlignment="1">
      <alignment horizontal="center"/>
    </xf>
    <xf numFmtId="0" fontId="12" fillId="0" borderId="0" xfId="0" applyFont="1"/>
    <xf numFmtId="170" fontId="53" fillId="39" borderId="0" xfId="0" applyNumberFormat="1" applyFont="1" applyFill="1"/>
    <xf numFmtId="3" fontId="53" fillId="39" borderId="0" xfId="0" applyNumberFormat="1" applyFont="1" applyFill="1"/>
    <xf numFmtId="170" fontId="47" fillId="0" borderId="0" xfId="0" applyNumberFormat="1" applyFont="1" applyFill="1"/>
    <xf numFmtId="170" fontId="0" fillId="0" borderId="0" xfId="0" applyNumberFormat="1" applyFill="1" applyAlignment="1">
      <alignment horizontal="center"/>
    </xf>
    <xf numFmtId="170" fontId="51" fillId="0" borderId="0" xfId="45" applyNumberFormat="1" applyFont="1" applyFill="1"/>
    <xf numFmtId="170" fontId="51" fillId="0" borderId="0" xfId="0" applyNumberFormat="1" applyFont="1" applyFill="1"/>
    <xf numFmtId="170" fontId="60" fillId="0" borderId="0" xfId="0" applyNumberFormat="1" applyFont="1" applyFill="1" applyAlignment="1">
      <alignment horizontal="left" vertical="center"/>
    </xf>
    <xf numFmtId="170" fontId="61" fillId="0" borderId="6" xfId="5" applyNumberFormat="1" applyFont="1" applyFill="1" applyAlignment="1">
      <alignment horizontal="center"/>
    </xf>
    <xf numFmtId="170" fontId="51" fillId="0" borderId="0" xfId="0" applyNumberFormat="1" applyFont="1" applyFill="1" applyAlignment="1">
      <alignment horizontal="center" vertical="center"/>
    </xf>
    <xf numFmtId="170" fontId="51" fillId="0" borderId="0" xfId="0" applyNumberFormat="1" applyFont="1" applyFill="1" applyAlignment="1">
      <alignment horizontal="center" wrapText="1"/>
    </xf>
    <xf numFmtId="170" fontId="0" fillId="0" borderId="0" xfId="0" applyNumberFormat="1" applyFill="1"/>
    <xf numFmtId="3" fontId="47" fillId="0" borderId="0" xfId="0" applyNumberFormat="1" applyFont="1" applyFill="1" applyAlignment="1">
      <alignment horizontal="center"/>
    </xf>
    <xf numFmtId="3" fontId="0" fillId="0" borderId="0" xfId="0" applyNumberFormat="1" applyFill="1" applyAlignment="1">
      <alignment horizontal="center"/>
    </xf>
    <xf numFmtId="3" fontId="51" fillId="0" borderId="0" xfId="45" applyNumberFormat="1" applyFont="1" applyFill="1" applyAlignment="1">
      <alignment horizontal="center"/>
    </xf>
    <xf numFmtId="3" fontId="51" fillId="0" borderId="0" xfId="0" applyNumberFormat="1" applyFont="1" applyFill="1" applyAlignment="1">
      <alignment horizontal="center"/>
    </xf>
    <xf numFmtId="3" fontId="60" fillId="0" borderId="0" xfId="0" applyNumberFormat="1" applyFont="1" applyFill="1" applyAlignment="1">
      <alignment horizontal="center" vertical="center"/>
    </xf>
    <xf numFmtId="3" fontId="61" fillId="0" borderId="6" xfId="5" applyNumberFormat="1" applyFont="1" applyFill="1" applyAlignment="1">
      <alignment horizontal="center" wrapText="1"/>
    </xf>
    <xf numFmtId="3" fontId="51" fillId="0" borderId="0" xfId="0" applyNumberFormat="1" applyFont="1" applyFill="1" applyAlignment="1">
      <alignment horizontal="center" vertical="center"/>
    </xf>
    <xf numFmtId="0" fontId="47" fillId="0" borderId="0" xfId="0" applyFont="1" applyFill="1"/>
    <xf numFmtId="0" fontId="0" fillId="0" borderId="0" xfId="0" applyFill="1"/>
    <xf numFmtId="43" fontId="51" fillId="0" borderId="0" xfId="45" applyFont="1" applyFill="1" applyAlignment="1">
      <alignment horizontal="center"/>
    </xf>
    <xf numFmtId="15" fontId="51" fillId="0" borderId="0" xfId="0" applyNumberFormat="1" applyFont="1" applyFill="1" applyAlignment="1">
      <alignment horizontal="center" vertical="center"/>
    </xf>
    <xf numFmtId="0" fontId="61" fillId="0" borderId="6" xfId="5" applyFont="1" applyFill="1" applyAlignment="1">
      <alignment horizontal="center"/>
    </xf>
    <xf numFmtId="0" fontId="51" fillId="0" borderId="0" xfId="0" applyFont="1" applyFill="1" applyAlignment="1">
      <alignment horizontal="center" vertical="center"/>
    </xf>
    <xf numFmtId="0" fontId="0" fillId="0" borderId="0" xfId="0" applyFill="1" applyAlignment="1">
      <alignment horizontal="center"/>
    </xf>
    <xf numFmtId="0" fontId="12" fillId="0" borderId="0" xfId="0" applyFont="1" applyAlignment="1">
      <alignment vertical="center"/>
    </xf>
    <xf numFmtId="170" fontId="12" fillId="0" borderId="0" xfId="0" applyNumberFormat="1" applyFont="1"/>
    <xf numFmtId="2" fontId="68" fillId="0" borderId="0" xfId="70" applyNumberFormat="1" applyFont="1" applyFill="1" applyBorder="1" applyAlignment="1">
      <alignment horizontal="center" vertical="center" wrapText="1"/>
    </xf>
    <xf numFmtId="170" fontId="58" fillId="0" borderId="0" xfId="69" applyNumberFormat="1" applyFont="1" applyAlignment="1">
      <alignment horizontal="center" vertical="center" wrapText="1"/>
    </xf>
    <xf numFmtId="167" fontId="58" fillId="0" borderId="0" xfId="2" applyNumberFormat="1" applyFont="1" applyFill="1" applyBorder="1" applyAlignment="1">
      <alignment horizontal="center" vertical="center" wrapText="1"/>
    </xf>
    <xf numFmtId="170" fontId="58" fillId="0" borderId="0" xfId="70" applyNumberFormat="1" applyFont="1" applyFill="1" applyBorder="1" applyAlignment="1">
      <alignment horizontal="center" vertical="center" wrapText="1"/>
    </xf>
    <xf numFmtId="0" fontId="12" fillId="0" borderId="0" xfId="0" applyFont="1" applyAlignment="1">
      <alignment horizontal="center"/>
    </xf>
    <xf numFmtId="170" fontId="51" fillId="0" borderId="0" xfId="0" applyNumberFormat="1" applyFont="1" applyFill="1" applyAlignment="1">
      <alignment horizontal="center"/>
    </xf>
    <xf numFmtId="0" fontId="12" fillId="0" borderId="0" xfId="0" applyFont="1" applyAlignment="1">
      <alignment vertical="top" wrapText="1"/>
    </xf>
    <xf numFmtId="0" fontId="12" fillId="0" borderId="0" xfId="0" applyFont="1" applyAlignment="1">
      <alignment vertical="top"/>
    </xf>
    <xf numFmtId="0" fontId="44" fillId="0" borderId="19" xfId="0" applyFont="1" applyBorder="1" applyAlignment="1">
      <alignment horizontal="center" vertical="center" wrapText="1" readingOrder="1"/>
    </xf>
    <xf numFmtId="0" fontId="12" fillId="0" borderId="0" xfId="0" applyFont="1"/>
    <xf numFmtId="0" fontId="0" fillId="0" borderId="0" xfId="0" applyAlignment="1">
      <alignment horizontal="center"/>
    </xf>
    <xf numFmtId="0" fontId="12" fillId="0" borderId="16" xfId="0" applyFont="1" applyBorder="1" applyAlignment="1">
      <alignment horizontal="left" wrapText="1"/>
    </xf>
    <xf numFmtId="0" fontId="44" fillId="0" borderId="17" xfId="0" applyFont="1" applyBorder="1" applyAlignment="1">
      <alignment horizontal="center" vertical="center" wrapText="1" readingOrder="1"/>
    </xf>
    <xf numFmtId="0" fontId="44" fillId="0" borderId="19" xfId="0" applyFont="1" applyBorder="1" applyAlignment="1">
      <alignment horizontal="center" vertical="center" wrapText="1" readingOrder="1"/>
    </xf>
    <xf numFmtId="0" fontId="44" fillId="0" borderId="18" xfId="0" applyFont="1" applyBorder="1" applyAlignment="1">
      <alignment horizontal="center" vertical="center" wrapText="1" readingOrder="1"/>
    </xf>
    <xf numFmtId="0" fontId="38" fillId="0" borderId="2" xfId="0" applyFont="1" applyBorder="1" applyAlignment="1" applyProtection="1">
      <alignment horizontal="center" vertical="center" wrapText="1"/>
      <protection locked="0"/>
    </xf>
    <xf numFmtId="0" fontId="12" fillId="0" borderId="0" xfId="55" applyAlignment="1">
      <alignment horizontal="left" vertical="top" wrapText="1"/>
    </xf>
    <xf numFmtId="0" fontId="58" fillId="0" borderId="0" xfId="0" applyFont="1" applyAlignment="1">
      <alignment horizontal="left" vertical="top" wrapText="1"/>
    </xf>
    <xf numFmtId="0" fontId="33" fillId="33" borderId="13" xfId="0" applyFont="1" applyFill="1" applyBorder="1" applyAlignment="1">
      <alignment horizontal="center" vertical="center" wrapText="1"/>
    </xf>
    <xf numFmtId="0" fontId="33" fillId="33" borderId="14" xfId="0" applyFont="1" applyFill="1" applyBorder="1" applyAlignment="1">
      <alignment horizontal="center" vertical="center" wrapText="1"/>
    </xf>
    <xf numFmtId="0" fontId="36" fillId="33" borderId="13" xfId="72" applyFont="1" applyFill="1" applyBorder="1" applyAlignment="1">
      <alignment horizontal="center" vertical="center"/>
    </xf>
    <xf numFmtId="0" fontId="36" fillId="33" borderId="14" xfId="72" applyFont="1" applyFill="1" applyBorder="1" applyAlignment="1">
      <alignment horizontal="center" vertical="center"/>
    </xf>
    <xf numFmtId="0" fontId="33" fillId="33" borderId="13" xfId="0" applyFont="1" applyFill="1" applyBorder="1" applyAlignment="1">
      <alignment horizontal="center" vertical="center"/>
    </xf>
    <xf numFmtId="0" fontId="33" fillId="33" borderId="14" xfId="0" applyFont="1" applyFill="1" applyBorder="1" applyAlignment="1">
      <alignment horizontal="center" vertical="center"/>
    </xf>
  </cellXfs>
  <cellStyles count="11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Comma 10 3" xfId="112" xr:uid="{34905234-6B97-41F9-8275-419B847BA2D6}"/>
    <cellStyle name="Comma 17" xfId="102" xr:uid="{AF6DBB6E-5C41-4A9A-96C3-F1683AEEF2C3}"/>
    <cellStyle name="Comma 17 9" xfId="109" xr:uid="{2618CC6C-DB8B-401A-A49F-0620B08DC420}"/>
    <cellStyle name="Comma 2" xfId="43" xr:uid="{00000000-0005-0000-0000-00001C000000}"/>
    <cellStyle name="Comma 2 2" xfId="44" xr:uid="{00000000-0005-0000-0000-00001D000000}"/>
    <cellStyle name="Comma 2 2 2" xfId="90" xr:uid="{C0F4FB3A-135A-4DAE-B120-D4349B7198EF}"/>
    <cellStyle name="Comma 2 3" xfId="84" xr:uid="{C8C80A5A-20C7-44EA-A4D6-756BA0F3DCFC}"/>
    <cellStyle name="Comma 2 3 2" xfId="93" xr:uid="{6533131E-87E2-4169-84B8-5C594B15F2AD}"/>
    <cellStyle name="Comma 2 4" xfId="86" xr:uid="{56974AA6-D88F-4746-97AC-D5C7A42652F9}"/>
    <cellStyle name="Comma 3" xfId="45" xr:uid="{00000000-0005-0000-0000-00001E000000}"/>
    <cellStyle name="Comma 3 2" xfId="46" xr:uid="{00000000-0005-0000-0000-00001F000000}"/>
    <cellStyle name="Comma 3 2 2" xfId="94" xr:uid="{CC3446D2-C165-4383-9A47-73606839B141}"/>
    <cellStyle name="Comma 3 3" xfId="79" xr:uid="{A59E0482-69C0-4EFC-96C7-52EB624A44EB}"/>
    <cellStyle name="Comma 3 4" xfId="97" xr:uid="{F107CADF-B29B-4C8E-B3F0-72D25F6F330B}"/>
    <cellStyle name="Comma 4" xfId="47" xr:uid="{00000000-0005-0000-0000-000020000000}"/>
    <cellStyle name="Comma 4 2" xfId="92" xr:uid="{6208DC08-EA19-4AEA-9265-C86F9D036545}"/>
    <cellStyle name="Comma 5" xfId="48" xr:uid="{00000000-0005-0000-0000-000021000000}"/>
    <cellStyle name="Comma 6" xfId="42" xr:uid="{00000000-0005-0000-0000-000022000000}"/>
    <cellStyle name="Comma 7" xfId="70" xr:uid="{00000000-0005-0000-0000-000023000000}"/>
    <cellStyle name="Comma 8" xfId="73" xr:uid="{00000000-0005-0000-0000-000024000000}"/>
    <cellStyle name="Comma 9" xfId="103" xr:uid="{BFFA636E-0B9A-438E-8934-D4E46BE16FB1}"/>
    <cellStyle name="Currency" xfId="100" builtinId="4"/>
    <cellStyle name="Currency 2" xfId="50" xr:uid="{00000000-0005-0000-0000-000025000000}"/>
    <cellStyle name="Currency 2 2" xfId="51" xr:uid="{00000000-0005-0000-0000-000026000000}"/>
    <cellStyle name="Currency 3" xfId="52" xr:uid="{00000000-0005-0000-0000-000027000000}"/>
    <cellStyle name="Currency 3 2" xfId="53" xr:uid="{00000000-0005-0000-0000-000028000000}"/>
    <cellStyle name="Currency 4" xfId="54" xr:uid="{00000000-0005-0000-0000-000029000000}"/>
    <cellStyle name="Currency 5" xfId="49" xr:uid="{00000000-0005-0000-0000-00002A000000}"/>
    <cellStyle name="Currency 6" xfId="71" xr:uid="{00000000-0005-0000-0000-00002B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2" xfId="74" xr:uid="{672E1E24-7C71-4982-B5B5-F50D796B6C8C}"/>
    <cellStyle name="Normal 2" xfId="55" xr:uid="{00000000-0005-0000-0000-000037000000}"/>
    <cellStyle name="Normal 2 2" xfId="56" xr:uid="{00000000-0005-0000-0000-000038000000}"/>
    <cellStyle name="Normal 2 2 2" xfId="83" xr:uid="{4ADAAEDF-EE73-4CEE-814B-8887DAA786DA}"/>
    <cellStyle name="Normal 2 2 3" xfId="87" xr:uid="{64DB7683-9A7D-4F08-AAA5-3CF0A12281DD}"/>
    <cellStyle name="Normal 2 2 4" xfId="99" xr:uid="{AC18D6F1-9BC1-4C3B-9A77-14E9B9CBD7C2}"/>
    <cellStyle name="Normal 2 3" xfId="77" xr:uid="{E40ADB44-4C53-4CC8-BAD2-AEA1F674740F}"/>
    <cellStyle name="Normal 2 4" xfId="95" xr:uid="{F3DE6316-9A48-46E8-84B8-D0334359CDA3}"/>
    <cellStyle name="Normal 3" xfId="57" xr:uid="{00000000-0005-0000-0000-000039000000}"/>
    <cellStyle name="Normal 3 2" xfId="58" xr:uid="{00000000-0005-0000-0000-00003A000000}"/>
    <cellStyle name="Normal 3 2 2" xfId="89" xr:uid="{8B9C757A-84E7-4C02-A0A8-B6CF8BBF879E}"/>
    <cellStyle name="Normal 3 3" xfId="81" xr:uid="{D4EB9E7E-F845-49EB-B806-9965440C881B}"/>
    <cellStyle name="Normal 3 4" xfId="85" xr:uid="{492A1C73-568B-4BCA-8A9C-D06022237F9B}"/>
    <cellStyle name="Normal 4" xfId="59" xr:uid="{00000000-0005-0000-0000-00003B000000}"/>
    <cellStyle name="Normal 4 2" xfId="78" xr:uid="{2F585F0C-E0AE-4829-82DA-3F2961D34F7C}"/>
    <cellStyle name="Normal 4 3" xfId="96" xr:uid="{194467E5-5E36-4169-BDE3-86F6BB899A8D}"/>
    <cellStyle name="Normal 5" xfId="60" xr:uid="{00000000-0005-0000-0000-00003C000000}"/>
    <cellStyle name="Normal 5 2" xfId="91" xr:uid="{3B80EE1D-DB07-4315-9D02-06ADE084153A}"/>
    <cellStyle name="Normal 6" xfId="69" xr:uid="{00000000-0005-0000-0000-00003D000000}"/>
    <cellStyle name="Normal 7" xfId="72" xr:uid="{00000000-0005-0000-0000-00003E000000}"/>
    <cellStyle name="Normal 8" xfId="75" xr:uid="{5ABDD45E-B2E7-47D6-84A0-18610E9670DA}"/>
    <cellStyle name="Normal 80" xfId="104" xr:uid="{DA35B6BF-F05F-49BE-9B37-928BC71968CC}"/>
    <cellStyle name="Normal 81" xfId="105" xr:uid="{568F7F80-026A-4ED9-B916-1950C6C6339F}"/>
    <cellStyle name="Normal 82" xfId="106" xr:uid="{DCCC7E29-A945-41E8-B481-400F1F2526CC}"/>
    <cellStyle name="Normal 83" xfId="107" xr:uid="{90378C6F-852F-4C1D-9E79-8ADEEEA2463B}"/>
    <cellStyle name="Normal 9" xfId="101" xr:uid="{1812EF5A-ABB5-42D2-81BA-07BDDADC3076}"/>
    <cellStyle name="Normal 9 2" xfId="108" xr:uid="{8A77B19F-A9AF-4824-9A5F-3FB1779C7AA2}"/>
    <cellStyle name="Normal_Sheet1 (2)" xfId="110" xr:uid="{88D46F0E-AFBD-491F-AD57-2B6C63953AF6}"/>
    <cellStyle name="Normal_Sheet1 (2) 2" xfId="111" xr:uid="{A7B9558D-5DEB-494F-9C9F-6BC1EF2EB0E3}"/>
    <cellStyle name="Note 2" xfId="61" xr:uid="{00000000-0005-0000-0000-00003F000000}"/>
    <cellStyle name="Output" xfId="11" builtinId="21" customBuiltin="1"/>
    <cellStyle name="Percent" xfId="2" builtinId="5"/>
    <cellStyle name="Percent 2" xfId="62" xr:uid="{00000000-0005-0000-0000-000042000000}"/>
    <cellStyle name="Percent 2 2" xfId="63" xr:uid="{00000000-0005-0000-0000-000043000000}"/>
    <cellStyle name="Percent 2 3" xfId="82" xr:uid="{DE3C90A7-BB10-4378-BBAB-28BD30ABABFE}"/>
    <cellStyle name="Percent 3" xfId="64" xr:uid="{00000000-0005-0000-0000-000044000000}"/>
    <cellStyle name="Percent 3 2" xfId="65" xr:uid="{00000000-0005-0000-0000-000045000000}"/>
    <cellStyle name="Percent 3 3" xfId="80" xr:uid="{B91C5C88-D675-4AAB-94C9-454884D55F76}"/>
    <cellStyle name="Percent 3 4" xfId="98" xr:uid="{AAC7012D-4AB7-4F6A-BEAA-90DD86DCDBE5}"/>
    <cellStyle name="Percent 4" xfId="66" xr:uid="{00000000-0005-0000-0000-000046000000}"/>
    <cellStyle name="Percent 4 2" xfId="88" xr:uid="{4BAD801E-3ABE-4B73-9AFF-191447AB4F27}"/>
    <cellStyle name="Percent 5" xfId="67" xr:uid="{00000000-0005-0000-0000-000047000000}"/>
    <cellStyle name="Percent 6" xfId="76" xr:uid="{C9760AEE-BC0A-4B26-9D1E-E6D0F57231C4}"/>
    <cellStyle name="Title 2" xfId="68" xr:uid="{00000000-0005-0000-0000-000048000000}"/>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373530</xdr:colOff>
      <xdr:row>1</xdr:row>
      <xdr:rowOff>10459</xdr:rowOff>
    </xdr:from>
    <xdr:to>
      <xdr:col>6</xdr:col>
      <xdr:colOff>337363</xdr:colOff>
      <xdr:row>6</xdr:row>
      <xdr:rowOff>23075</xdr:rowOff>
    </xdr:to>
    <xdr:pic>
      <xdr:nvPicPr>
        <xdr:cNvPr id="5" name="Picture 1">
          <a:extLst>
            <a:ext uri="{FF2B5EF4-FFF2-40B4-BE49-F238E27FC236}">
              <a16:creationId xmlns:a16="http://schemas.microsoft.com/office/drawing/2014/main" id="{C32C9C97-4142-4012-869A-FC1F591E6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2942" y="167341"/>
          <a:ext cx="2183642" cy="822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2749176</xdr:colOff>
      <xdr:row>2</xdr:row>
      <xdr:rowOff>22412</xdr:rowOff>
    </xdr:from>
    <xdr:to>
      <xdr:col>12</xdr:col>
      <xdr:colOff>138941</xdr:colOff>
      <xdr:row>7</xdr:row>
      <xdr:rowOff>33160</xdr:rowOff>
    </xdr:to>
    <xdr:pic>
      <xdr:nvPicPr>
        <xdr:cNvPr id="9" name="Picture 4">
          <a:extLst>
            <a:ext uri="{FF2B5EF4-FFF2-40B4-BE49-F238E27FC236}">
              <a16:creationId xmlns:a16="http://schemas.microsoft.com/office/drawing/2014/main" id="{1A6F24CC-5A07-4243-9831-C00CC087D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1294" y="336177"/>
          <a:ext cx="2190365" cy="820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373530</xdr:colOff>
      <xdr:row>55</xdr:row>
      <xdr:rowOff>10459</xdr:rowOff>
    </xdr:from>
    <xdr:ext cx="2191714" cy="819819"/>
    <xdr:pic>
      <xdr:nvPicPr>
        <xdr:cNvPr id="2" name="Picture 1">
          <a:extLst>
            <a:ext uri="{FF2B5EF4-FFF2-40B4-BE49-F238E27FC236}">
              <a16:creationId xmlns:a16="http://schemas.microsoft.com/office/drawing/2014/main" id="{AC2FC254-2A2E-4A89-A1E9-83C9DA2935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683" y="171900"/>
          <a:ext cx="2191714" cy="8198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2749176</xdr:colOff>
      <xdr:row>55</xdr:row>
      <xdr:rowOff>22412</xdr:rowOff>
    </xdr:from>
    <xdr:ext cx="2200697" cy="817952"/>
    <xdr:pic>
      <xdr:nvPicPr>
        <xdr:cNvPr id="3" name="Picture 4">
          <a:extLst>
            <a:ext uri="{FF2B5EF4-FFF2-40B4-BE49-F238E27FC236}">
              <a16:creationId xmlns:a16="http://schemas.microsoft.com/office/drawing/2014/main" id="{CF0B9DEB-0423-4F20-9476-F1687ED72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0871" y="345293"/>
          <a:ext cx="2200697" cy="8179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488D-CF41-4B4B-838D-3AAA36229855}">
  <sheetPr>
    <tabColor rgb="FFC00000"/>
    <pageSetUpPr fitToPage="1"/>
  </sheetPr>
  <dimension ref="A1:W143"/>
  <sheetViews>
    <sheetView topLeftCell="A82" zoomScale="80" zoomScaleNormal="80" zoomScaleSheetLayoutView="50" workbookViewId="0">
      <selection activeCell="O8" sqref="O8"/>
    </sheetView>
  </sheetViews>
  <sheetFormatPr defaultRowHeight="13.2"/>
  <cols>
    <col min="2" max="2" width="7" style="12" customWidth="1"/>
    <col min="3" max="3" width="25.6640625" customWidth="1"/>
    <col min="4" max="4" width="15.88671875" customWidth="1"/>
    <col min="5" max="5" width="17.5546875" style="12" customWidth="1"/>
    <col min="6" max="6" width="55.5546875" customWidth="1"/>
    <col min="7" max="7" width="23" style="217" customWidth="1"/>
    <col min="8" max="8" width="16.44140625" style="12" customWidth="1"/>
    <col min="9" max="9" width="18.33203125" style="219" customWidth="1"/>
    <col min="10" max="10" width="19" style="23" customWidth="1"/>
    <col min="11" max="11" width="27.88671875" style="25" customWidth="1"/>
    <col min="12" max="12" width="34.109375" style="12" customWidth="1"/>
    <col min="13" max="13" width="24" style="12" customWidth="1"/>
    <col min="14" max="14" width="23" style="217" customWidth="1"/>
    <col min="15" max="15" width="20.5546875" style="226" customWidth="1"/>
    <col min="16" max="16" width="11.109375" customWidth="1"/>
  </cols>
  <sheetData>
    <row r="1" spans="1:16" s="42" customFormat="1">
      <c r="A1" s="44" t="s">
        <v>0</v>
      </c>
      <c r="B1" s="47"/>
      <c r="C1" s="43"/>
      <c r="G1" s="207"/>
      <c r="I1" s="208"/>
      <c r="K1" s="43"/>
      <c r="N1" s="207"/>
    </row>
    <row r="2" spans="1:16" s="42" customFormat="1">
      <c r="A2" s="44" t="s">
        <v>1</v>
      </c>
      <c r="B2" s="47"/>
      <c r="C2" s="43"/>
      <c r="G2" s="207"/>
      <c r="I2" s="208"/>
      <c r="K2" s="43"/>
      <c r="N2" s="207"/>
    </row>
    <row r="3" spans="1:16" s="42" customFormat="1" ht="13.35" customHeight="1">
      <c r="A3" s="44" t="s">
        <v>333</v>
      </c>
      <c r="B3" s="47"/>
      <c r="C3" s="43"/>
      <c r="G3" s="207"/>
      <c r="I3" s="208"/>
      <c r="K3" s="43"/>
      <c r="N3" s="207"/>
    </row>
    <row r="4" spans="1:16" s="36" customFormat="1">
      <c r="B4" s="37"/>
      <c r="E4" s="37"/>
      <c r="G4" s="209"/>
      <c r="H4" s="37"/>
      <c r="I4" s="218"/>
      <c r="J4" s="38"/>
      <c r="K4" s="39"/>
      <c r="L4" s="37"/>
      <c r="M4" s="37"/>
      <c r="N4" s="209"/>
      <c r="O4" s="225"/>
    </row>
    <row r="5" spans="1:16">
      <c r="C5" s="244"/>
      <c r="D5" s="244"/>
      <c r="E5" s="244"/>
      <c r="F5" s="244"/>
      <c r="G5" s="210"/>
      <c r="N5" s="210"/>
    </row>
    <row r="6" spans="1:16" s="40" customFormat="1">
      <c r="B6" s="117"/>
      <c r="C6" s="94" t="s">
        <v>2</v>
      </c>
      <c r="D6" s="118"/>
      <c r="E6" s="119"/>
      <c r="F6" s="118"/>
      <c r="G6" s="211"/>
      <c r="H6" s="119"/>
      <c r="I6" s="220"/>
      <c r="J6" s="120"/>
      <c r="K6" s="120"/>
      <c r="L6" s="119"/>
      <c r="M6" s="119"/>
      <c r="N6" s="211"/>
      <c r="O6" s="227"/>
      <c r="P6" s="121"/>
    </row>
    <row r="7" spans="1:16">
      <c r="B7" s="104"/>
      <c r="C7" s="102"/>
      <c r="D7" s="102"/>
      <c r="E7" s="104"/>
      <c r="F7" s="102"/>
      <c r="G7" s="212"/>
      <c r="H7" s="104"/>
      <c r="I7" s="221"/>
      <c r="J7" s="105"/>
      <c r="K7" s="122"/>
      <c r="L7" s="104"/>
      <c r="M7" s="104"/>
      <c r="N7" s="215" t="s">
        <v>329</v>
      </c>
      <c r="O7" s="230" t="s">
        <v>4</v>
      </c>
      <c r="P7" s="102"/>
    </row>
    <row r="8" spans="1:16" s="21" customFormat="1">
      <c r="B8" s="32"/>
      <c r="C8" s="32"/>
      <c r="D8" s="95"/>
      <c r="E8" s="96"/>
      <c r="F8" s="95"/>
      <c r="G8" s="213"/>
      <c r="H8" s="96"/>
      <c r="I8" s="222"/>
      <c r="J8" s="97"/>
      <c r="K8" s="98"/>
      <c r="L8" s="96"/>
      <c r="M8" s="96"/>
      <c r="N8" s="215" t="s">
        <v>188</v>
      </c>
      <c r="O8" s="228">
        <v>45199</v>
      </c>
      <c r="P8" s="32"/>
    </row>
    <row r="9" spans="1:16" s="41" customFormat="1" ht="35.25" customHeight="1" thickBot="1">
      <c r="B9" s="99" t="s">
        <v>5</v>
      </c>
      <c r="C9" s="99" t="s">
        <v>6</v>
      </c>
      <c r="D9" s="99" t="s">
        <v>7</v>
      </c>
      <c r="E9" s="99" t="s">
        <v>8</v>
      </c>
      <c r="F9" s="99" t="s">
        <v>9</v>
      </c>
      <c r="G9" s="214" t="s">
        <v>3</v>
      </c>
      <c r="H9" s="100" t="s">
        <v>10</v>
      </c>
      <c r="I9" s="223" t="s">
        <v>11</v>
      </c>
      <c r="J9" s="99" t="s">
        <v>12</v>
      </c>
      <c r="K9" s="99" t="s">
        <v>13</v>
      </c>
      <c r="L9" s="99" t="s">
        <v>14</v>
      </c>
      <c r="M9" s="99" t="s">
        <v>15</v>
      </c>
      <c r="N9" s="214" t="s">
        <v>3</v>
      </c>
      <c r="O9" s="229" t="s">
        <v>16</v>
      </c>
      <c r="P9" s="101"/>
    </row>
    <row r="10" spans="1:16" s="206" customFormat="1" ht="15" customHeight="1">
      <c r="B10" s="104">
        <v>1</v>
      </c>
      <c r="C10" s="32" t="s">
        <v>17</v>
      </c>
      <c r="D10" s="32" t="s">
        <v>18</v>
      </c>
      <c r="E10" s="32" t="s">
        <v>19</v>
      </c>
      <c r="F10" s="32" t="s">
        <v>245</v>
      </c>
      <c r="G10" s="215">
        <v>1.6</v>
      </c>
      <c r="H10" s="50">
        <v>100</v>
      </c>
      <c r="I10" s="224">
        <v>13250</v>
      </c>
      <c r="J10" s="45" t="s">
        <v>20</v>
      </c>
      <c r="K10" s="48">
        <v>78698</v>
      </c>
      <c r="L10" s="34">
        <v>38133</v>
      </c>
      <c r="M10" s="35" t="s">
        <v>21</v>
      </c>
      <c r="N10" s="215">
        <v>1.6</v>
      </c>
      <c r="O10" s="215">
        <v>20.9</v>
      </c>
      <c r="P10" s="102"/>
    </row>
    <row r="11" spans="1:16" s="206" customFormat="1" ht="15" customHeight="1">
      <c r="B11" s="104">
        <v>2</v>
      </c>
      <c r="C11" s="32" t="s">
        <v>17</v>
      </c>
      <c r="D11" s="32" t="s">
        <v>18</v>
      </c>
      <c r="E11" s="32" t="s">
        <v>19</v>
      </c>
      <c r="F11" s="32" t="s">
        <v>246</v>
      </c>
      <c r="G11" s="215">
        <v>2.9</v>
      </c>
      <c r="H11" s="50">
        <v>100</v>
      </c>
      <c r="I11" s="224">
        <v>20518</v>
      </c>
      <c r="J11" s="45" t="s">
        <v>20</v>
      </c>
      <c r="K11" s="48">
        <v>78698</v>
      </c>
      <c r="L11" s="34">
        <v>36831</v>
      </c>
      <c r="M11" s="35" t="s">
        <v>21</v>
      </c>
      <c r="N11" s="215">
        <v>2.9</v>
      </c>
      <c r="O11" s="215">
        <v>43.9</v>
      </c>
      <c r="P11" s="102"/>
    </row>
    <row r="12" spans="1:16" s="206" customFormat="1" ht="15" customHeight="1">
      <c r="B12" s="104">
        <v>3</v>
      </c>
      <c r="C12" s="32" t="s">
        <v>17</v>
      </c>
      <c r="D12" s="32" t="s">
        <v>18</v>
      </c>
      <c r="E12" s="32" t="s">
        <v>19</v>
      </c>
      <c r="F12" s="32" t="s">
        <v>247</v>
      </c>
      <c r="G12" s="215">
        <v>1.9</v>
      </c>
      <c r="H12" s="50">
        <v>100</v>
      </c>
      <c r="I12" s="224">
        <v>14916</v>
      </c>
      <c r="J12" s="45" t="s">
        <v>20</v>
      </c>
      <c r="K12" s="48">
        <v>78698</v>
      </c>
      <c r="L12" s="34">
        <v>37435</v>
      </c>
      <c r="M12" s="35" t="s">
        <v>21</v>
      </c>
      <c r="N12" s="215">
        <v>1.9</v>
      </c>
      <c r="O12" s="215">
        <v>31.9</v>
      </c>
      <c r="P12" s="102"/>
    </row>
    <row r="13" spans="1:16" s="232" customFormat="1" ht="15" customHeight="1">
      <c r="B13" s="32">
        <v>4</v>
      </c>
      <c r="C13" s="32" t="s">
        <v>17</v>
      </c>
      <c r="D13" s="32" t="s">
        <v>18</v>
      </c>
      <c r="E13" s="32" t="s">
        <v>19</v>
      </c>
      <c r="F13" s="32" t="s">
        <v>244</v>
      </c>
      <c r="G13" s="215">
        <v>2</v>
      </c>
      <c r="H13" s="50">
        <v>100</v>
      </c>
      <c r="I13" s="224">
        <v>15052</v>
      </c>
      <c r="J13" s="45" t="s">
        <v>20</v>
      </c>
      <c r="K13" s="48">
        <v>78698</v>
      </c>
      <c r="L13" s="34">
        <v>41288</v>
      </c>
      <c r="M13" s="35" t="s">
        <v>21</v>
      </c>
      <c r="N13" s="215">
        <v>2</v>
      </c>
      <c r="O13" s="215">
        <v>27.5</v>
      </c>
      <c r="P13" s="123"/>
    </row>
    <row r="14" spans="1:16" s="232" customFormat="1" ht="15" customHeight="1">
      <c r="B14" s="104">
        <v>5</v>
      </c>
      <c r="C14" s="32" t="s">
        <v>17</v>
      </c>
      <c r="D14" s="32" t="s">
        <v>18</v>
      </c>
      <c r="E14" s="32" t="s">
        <v>19</v>
      </c>
      <c r="F14" s="32" t="s">
        <v>249</v>
      </c>
      <c r="G14" s="215">
        <v>3.1</v>
      </c>
      <c r="H14" s="50">
        <v>100</v>
      </c>
      <c r="I14" s="224">
        <v>30618</v>
      </c>
      <c r="J14" s="45" t="s">
        <v>20</v>
      </c>
      <c r="K14" s="48">
        <v>78770</v>
      </c>
      <c r="L14" s="34">
        <v>42572</v>
      </c>
      <c r="M14" s="35">
        <v>42613</v>
      </c>
      <c r="N14" s="215">
        <v>3.1</v>
      </c>
      <c r="O14" s="215">
        <v>47</v>
      </c>
      <c r="P14" s="123"/>
    </row>
    <row r="15" spans="1:16" s="232" customFormat="1" ht="15" customHeight="1">
      <c r="B15" s="104">
        <v>6</v>
      </c>
      <c r="C15" s="32" t="s">
        <v>17</v>
      </c>
      <c r="D15" s="32" t="s">
        <v>18</v>
      </c>
      <c r="E15" s="32" t="s">
        <v>19</v>
      </c>
      <c r="F15" s="32" t="s">
        <v>250</v>
      </c>
      <c r="G15" s="215">
        <v>3</v>
      </c>
      <c r="H15" s="50">
        <v>100</v>
      </c>
      <c r="I15" s="224">
        <v>21531</v>
      </c>
      <c r="J15" s="45" t="s">
        <v>20</v>
      </c>
      <c r="K15" s="48">
        <v>78698</v>
      </c>
      <c r="L15" s="34">
        <v>38231</v>
      </c>
      <c r="M15" s="35" t="s">
        <v>21</v>
      </c>
      <c r="N15" s="215">
        <v>3</v>
      </c>
      <c r="O15" s="215">
        <v>40.200000000000003</v>
      </c>
      <c r="P15" s="123"/>
    </row>
    <row r="16" spans="1:16" s="206" customFormat="1" ht="15" customHeight="1">
      <c r="B16" s="32">
        <v>7</v>
      </c>
      <c r="C16" s="32" t="s">
        <v>17</v>
      </c>
      <c r="D16" s="32" t="s">
        <v>18</v>
      </c>
      <c r="E16" s="32" t="s">
        <v>19</v>
      </c>
      <c r="F16" s="32" t="s">
        <v>252</v>
      </c>
      <c r="G16" s="215">
        <v>3.9</v>
      </c>
      <c r="H16" s="50">
        <v>100</v>
      </c>
      <c r="I16" s="224">
        <v>30779</v>
      </c>
      <c r="J16" s="45" t="s">
        <v>20</v>
      </c>
      <c r="K16" s="48">
        <v>78698</v>
      </c>
      <c r="L16" s="34">
        <v>40165</v>
      </c>
      <c r="M16" s="35" t="s">
        <v>21</v>
      </c>
      <c r="N16" s="215">
        <v>3.9</v>
      </c>
      <c r="O16" s="215">
        <v>63.8</v>
      </c>
      <c r="P16" s="102"/>
    </row>
    <row r="17" spans="2:16" s="206" customFormat="1" ht="15" customHeight="1">
      <c r="B17" s="104">
        <v>8</v>
      </c>
      <c r="C17" s="32" t="s">
        <v>17</v>
      </c>
      <c r="D17" s="32" t="s">
        <v>18</v>
      </c>
      <c r="E17" s="32" t="s">
        <v>19</v>
      </c>
      <c r="F17" s="32" t="s">
        <v>242</v>
      </c>
      <c r="G17" s="215">
        <v>2.4</v>
      </c>
      <c r="H17" s="50">
        <v>100</v>
      </c>
      <c r="I17" s="224">
        <v>19487</v>
      </c>
      <c r="J17" s="45" t="s">
        <v>22</v>
      </c>
      <c r="K17" s="49" t="s">
        <v>23</v>
      </c>
      <c r="L17" s="34">
        <v>42979</v>
      </c>
      <c r="M17" s="35">
        <v>43348</v>
      </c>
      <c r="N17" s="215">
        <v>2.4</v>
      </c>
      <c r="O17" s="215">
        <v>36.700000000000003</v>
      </c>
      <c r="P17" s="102"/>
    </row>
    <row r="18" spans="2:16" s="206" customFormat="1" ht="15" customHeight="1">
      <c r="B18" s="104">
        <v>9</v>
      </c>
      <c r="C18" s="32" t="s">
        <v>17</v>
      </c>
      <c r="D18" s="32" t="s">
        <v>18</v>
      </c>
      <c r="E18" s="32" t="s">
        <v>19</v>
      </c>
      <c r="F18" s="32" t="s">
        <v>248</v>
      </c>
      <c r="G18" s="215">
        <v>1.8</v>
      </c>
      <c r="H18" s="50">
        <v>100</v>
      </c>
      <c r="I18" s="224">
        <v>15186</v>
      </c>
      <c r="J18" s="45" t="s">
        <v>20</v>
      </c>
      <c r="K18" s="48">
        <v>78698</v>
      </c>
      <c r="L18" s="34">
        <v>37257</v>
      </c>
      <c r="M18" s="35" t="s">
        <v>21</v>
      </c>
      <c r="N18" s="215">
        <v>1.8</v>
      </c>
      <c r="O18" s="215">
        <v>22.3</v>
      </c>
      <c r="P18" s="102"/>
    </row>
    <row r="19" spans="2:16" s="206" customFormat="1" ht="15" customHeight="1">
      <c r="B19" s="32">
        <v>10</v>
      </c>
      <c r="C19" s="32" t="s">
        <v>17</v>
      </c>
      <c r="D19" s="32" t="s">
        <v>18</v>
      </c>
      <c r="E19" s="32" t="s">
        <v>19</v>
      </c>
      <c r="F19" s="32" t="s">
        <v>243</v>
      </c>
      <c r="G19" s="215">
        <v>1.1000000000000001</v>
      </c>
      <c r="H19" s="50">
        <v>100</v>
      </c>
      <c r="I19" s="224">
        <v>9797</v>
      </c>
      <c r="J19" s="45" t="s">
        <v>20</v>
      </c>
      <c r="K19" s="48">
        <v>78698</v>
      </c>
      <c r="L19" s="34">
        <v>41915</v>
      </c>
      <c r="M19" s="35" t="s">
        <v>21</v>
      </c>
      <c r="N19" s="215">
        <v>1.1000000000000001</v>
      </c>
      <c r="O19" s="215">
        <v>17.3</v>
      </c>
      <c r="P19" s="102"/>
    </row>
    <row r="20" spans="2:16" s="206" customFormat="1" ht="15" customHeight="1">
      <c r="B20" s="104">
        <v>11</v>
      </c>
      <c r="C20" s="32" t="s">
        <v>17</v>
      </c>
      <c r="D20" s="32" t="s">
        <v>18</v>
      </c>
      <c r="E20" s="32" t="s">
        <v>19</v>
      </c>
      <c r="F20" s="32" t="s">
        <v>241</v>
      </c>
      <c r="G20" s="215">
        <v>1.5</v>
      </c>
      <c r="H20" s="50">
        <v>100</v>
      </c>
      <c r="I20" s="224">
        <v>15456</v>
      </c>
      <c r="J20" s="32" t="s">
        <v>22</v>
      </c>
      <c r="K20" s="49" t="s">
        <v>23</v>
      </c>
      <c r="L20" s="34">
        <v>42647</v>
      </c>
      <c r="M20" s="35">
        <v>43697</v>
      </c>
      <c r="N20" s="215">
        <v>1.5</v>
      </c>
      <c r="O20" s="215">
        <v>29.4</v>
      </c>
      <c r="P20" s="102"/>
    </row>
    <row r="21" spans="2:16" s="206" customFormat="1" ht="15" customHeight="1">
      <c r="B21" s="104">
        <v>12</v>
      </c>
      <c r="C21" s="32" t="s">
        <v>17</v>
      </c>
      <c r="D21" s="32" t="s">
        <v>18</v>
      </c>
      <c r="E21" s="32" t="s">
        <v>19</v>
      </c>
      <c r="F21" s="32" t="s">
        <v>253</v>
      </c>
      <c r="G21" s="215">
        <v>2.7</v>
      </c>
      <c r="H21" s="50">
        <v>100</v>
      </c>
      <c r="I21" s="224">
        <v>23218</v>
      </c>
      <c r="J21" s="45" t="s">
        <v>22</v>
      </c>
      <c r="K21" s="49" t="s">
        <v>23</v>
      </c>
      <c r="L21" s="34">
        <v>43021</v>
      </c>
      <c r="M21" s="35">
        <v>42948</v>
      </c>
      <c r="N21" s="215">
        <v>2.7</v>
      </c>
      <c r="O21" s="215">
        <v>43.2</v>
      </c>
      <c r="P21" s="102"/>
    </row>
    <row r="22" spans="2:16" s="206" customFormat="1" ht="15" customHeight="1">
      <c r="B22" s="32">
        <v>13</v>
      </c>
      <c r="C22" s="32" t="s">
        <v>17</v>
      </c>
      <c r="D22" s="32" t="s">
        <v>18</v>
      </c>
      <c r="E22" s="32" t="s">
        <v>24</v>
      </c>
      <c r="F22" s="32" t="s">
        <v>205</v>
      </c>
      <c r="G22" s="215">
        <v>1.6</v>
      </c>
      <c r="H22" s="50">
        <v>100</v>
      </c>
      <c r="I22" s="224">
        <v>10708</v>
      </c>
      <c r="J22" s="45" t="s">
        <v>22</v>
      </c>
      <c r="K22" s="49" t="s">
        <v>23</v>
      </c>
      <c r="L22" s="34">
        <v>37393</v>
      </c>
      <c r="M22" s="35">
        <v>42948</v>
      </c>
      <c r="N22" s="215">
        <v>1.6</v>
      </c>
      <c r="O22" s="215">
        <v>28.2</v>
      </c>
      <c r="P22" s="102"/>
    </row>
    <row r="23" spans="2:16" s="206" customFormat="1" ht="15" customHeight="1">
      <c r="B23" s="104">
        <v>14</v>
      </c>
      <c r="C23" s="32" t="s">
        <v>17</v>
      </c>
      <c r="D23" s="32" t="s">
        <v>18</v>
      </c>
      <c r="E23" s="32" t="s">
        <v>24</v>
      </c>
      <c r="F23" s="32" t="s">
        <v>203</v>
      </c>
      <c r="G23" s="215">
        <v>2.1</v>
      </c>
      <c r="H23" s="50">
        <v>100</v>
      </c>
      <c r="I23" s="224">
        <v>14333</v>
      </c>
      <c r="J23" s="45" t="s">
        <v>20</v>
      </c>
      <c r="K23" s="48">
        <v>75436</v>
      </c>
      <c r="L23" s="34">
        <v>42566</v>
      </c>
      <c r="M23" s="35">
        <v>42948</v>
      </c>
      <c r="N23" s="215">
        <v>2.1</v>
      </c>
      <c r="O23" s="215">
        <v>35.799999999999997</v>
      </c>
      <c r="P23" s="102"/>
    </row>
    <row r="24" spans="2:16" s="206" customFormat="1" ht="15" customHeight="1">
      <c r="B24" s="104">
        <v>15</v>
      </c>
      <c r="C24" s="32" t="s">
        <v>17</v>
      </c>
      <c r="D24" s="32" t="s">
        <v>18</v>
      </c>
      <c r="E24" s="32" t="s">
        <v>24</v>
      </c>
      <c r="F24" s="32" t="s">
        <v>254</v>
      </c>
      <c r="G24" s="215">
        <v>5.9</v>
      </c>
      <c r="H24" s="50">
        <v>100</v>
      </c>
      <c r="I24" s="224">
        <v>40566</v>
      </c>
      <c r="J24" s="45" t="s">
        <v>22</v>
      </c>
      <c r="K24" s="49" t="s">
        <v>23</v>
      </c>
      <c r="L24" s="34">
        <v>41619</v>
      </c>
      <c r="M24" s="35" t="s">
        <v>21</v>
      </c>
      <c r="N24" s="215">
        <v>5.9</v>
      </c>
      <c r="O24" s="215">
        <v>118</v>
      </c>
      <c r="P24" s="102"/>
    </row>
    <row r="25" spans="2:16" s="206" customFormat="1" ht="15" customHeight="1">
      <c r="B25" s="32">
        <v>16</v>
      </c>
      <c r="C25" s="32" t="s">
        <v>17</v>
      </c>
      <c r="D25" s="32" t="s">
        <v>18</v>
      </c>
      <c r="E25" s="32" t="s">
        <v>24</v>
      </c>
      <c r="F25" s="32" t="s">
        <v>255</v>
      </c>
      <c r="G25" s="215">
        <v>3.1</v>
      </c>
      <c r="H25" s="50">
        <v>100</v>
      </c>
      <c r="I25" s="224">
        <v>23112</v>
      </c>
      <c r="J25" s="45" t="s">
        <v>22</v>
      </c>
      <c r="K25" s="49" t="s">
        <v>23</v>
      </c>
      <c r="L25" s="34">
        <v>42176</v>
      </c>
      <c r="M25" s="35" t="s">
        <v>21</v>
      </c>
      <c r="N25" s="215">
        <v>3.1</v>
      </c>
      <c r="O25" s="215">
        <v>57.5</v>
      </c>
      <c r="P25" s="102"/>
    </row>
    <row r="26" spans="2:16" s="206" customFormat="1" ht="15" customHeight="1">
      <c r="B26" s="104">
        <v>17</v>
      </c>
      <c r="C26" s="32" t="s">
        <v>17</v>
      </c>
      <c r="D26" s="32" t="s">
        <v>18</v>
      </c>
      <c r="E26" s="32" t="s">
        <v>24</v>
      </c>
      <c r="F26" s="32" t="s">
        <v>256</v>
      </c>
      <c r="G26" s="215">
        <v>5.4</v>
      </c>
      <c r="H26" s="50">
        <v>100</v>
      </c>
      <c r="I26" s="224">
        <v>41401</v>
      </c>
      <c r="J26" s="45" t="s">
        <v>22</v>
      </c>
      <c r="K26" s="49" t="s">
        <v>23</v>
      </c>
      <c r="L26" s="34">
        <v>42207</v>
      </c>
      <c r="M26" s="35" t="s">
        <v>21</v>
      </c>
      <c r="N26" s="215">
        <v>5.4</v>
      </c>
      <c r="O26" s="215">
        <v>120.2</v>
      </c>
      <c r="P26" s="102"/>
    </row>
    <row r="27" spans="2:16" s="206" customFormat="1" ht="15" customHeight="1">
      <c r="B27" s="104">
        <v>18</v>
      </c>
      <c r="C27" s="32" t="s">
        <v>17</v>
      </c>
      <c r="D27" s="32" t="s">
        <v>18</v>
      </c>
      <c r="E27" s="32" t="s">
        <v>24</v>
      </c>
      <c r="F27" s="32" t="s">
        <v>206</v>
      </c>
      <c r="G27" s="215">
        <v>2.4</v>
      </c>
      <c r="H27" s="50">
        <v>100</v>
      </c>
      <c r="I27" s="224">
        <v>16074</v>
      </c>
      <c r="J27" s="45" t="s">
        <v>22</v>
      </c>
      <c r="K27" s="49" t="s">
        <v>23</v>
      </c>
      <c r="L27" s="34">
        <v>41984</v>
      </c>
      <c r="M27" s="35" t="s">
        <v>21</v>
      </c>
      <c r="N27" s="215">
        <v>2.4</v>
      </c>
      <c r="O27" s="215">
        <v>46.1</v>
      </c>
      <c r="P27" s="102"/>
    </row>
    <row r="28" spans="2:16" s="206" customFormat="1" ht="15" customHeight="1">
      <c r="B28" s="32">
        <v>19</v>
      </c>
      <c r="C28" s="32" t="s">
        <v>17</v>
      </c>
      <c r="D28" s="32" t="s">
        <v>18</v>
      </c>
      <c r="E28" s="32" t="s">
        <v>24</v>
      </c>
      <c r="F28" s="32" t="s">
        <v>316</v>
      </c>
      <c r="G28" s="215">
        <v>2.9</v>
      </c>
      <c r="H28" s="50">
        <v>100</v>
      </c>
      <c r="I28" s="224">
        <v>19218</v>
      </c>
      <c r="J28" s="45" t="s">
        <v>22</v>
      </c>
      <c r="K28" s="49" t="s">
        <v>23</v>
      </c>
      <c r="L28" s="34">
        <v>38463</v>
      </c>
      <c r="M28" s="35" t="s">
        <v>21</v>
      </c>
      <c r="N28" s="215">
        <v>2.9</v>
      </c>
      <c r="O28" s="215">
        <v>55.8</v>
      </c>
      <c r="P28" s="102"/>
    </row>
    <row r="29" spans="2:16" s="206" customFormat="1" ht="15" customHeight="1">
      <c r="B29" s="104">
        <v>20</v>
      </c>
      <c r="C29" s="32" t="s">
        <v>17</v>
      </c>
      <c r="D29" s="32" t="s">
        <v>18</v>
      </c>
      <c r="E29" s="32" t="s">
        <v>24</v>
      </c>
      <c r="F29" s="32" t="s">
        <v>207</v>
      </c>
      <c r="G29" s="215">
        <v>3.6</v>
      </c>
      <c r="H29" s="50">
        <v>100</v>
      </c>
      <c r="I29" s="224">
        <v>22511</v>
      </c>
      <c r="J29" s="45" t="s">
        <v>22</v>
      </c>
      <c r="K29" s="49" t="s">
        <v>23</v>
      </c>
      <c r="L29" s="34">
        <v>38699</v>
      </c>
      <c r="M29" s="35" t="s">
        <v>21</v>
      </c>
      <c r="N29" s="215">
        <v>3.6</v>
      </c>
      <c r="O29" s="215">
        <v>64.8</v>
      </c>
      <c r="P29" s="102"/>
    </row>
    <row r="30" spans="2:16" s="206" customFormat="1" ht="15" customHeight="1">
      <c r="B30" s="104">
        <v>21</v>
      </c>
      <c r="C30" s="32" t="s">
        <v>17</v>
      </c>
      <c r="D30" s="32" t="s">
        <v>18</v>
      </c>
      <c r="E30" s="32" t="s">
        <v>24</v>
      </c>
      <c r="F30" s="32" t="s">
        <v>209</v>
      </c>
      <c r="G30" s="215">
        <v>2.7</v>
      </c>
      <c r="H30" s="50">
        <v>100</v>
      </c>
      <c r="I30" s="224">
        <v>20078</v>
      </c>
      <c r="J30" s="45" t="s">
        <v>20</v>
      </c>
      <c r="K30" s="48">
        <v>75741</v>
      </c>
      <c r="L30" s="34">
        <v>42870</v>
      </c>
      <c r="M30" s="35">
        <v>43348</v>
      </c>
      <c r="N30" s="215">
        <v>2.7</v>
      </c>
      <c r="O30" s="215">
        <v>43.1</v>
      </c>
      <c r="P30" s="102"/>
    </row>
    <row r="31" spans="2:16" s="206" customFormat="1" ht="15" customHeight="1">
      <c r="B31" s="32">
        <v>22</v>
      </c>
      <c r="C31" s="32" t="s">
        <v>17</v>
      </c>
      <c r="D31" s="32" t="s">
        <v>18</v>
      </c>
      <c r="E31" s="32" t="s">
        <v>24</v>
      </c>
      <c r="F31" s="32" t="s">
        <v>211</v>
      </c>
      <c r="G31" s="215">
        <v>3.6</v>
      </c>
      <c r="H31" s="50">
        <v>100</v>
      </c>
      <c r="I31" s="224">
        <v>90661</v>
      </c>
      <c r="J31" s="45" t="s">
        <v>20</v>
      </c>
      <c r="K31" s="48" t="s">
        <v>25</v>
      </c>
      <c r="L31" s="34">
        <v>40039</v>
      </c>
      <c r="M31" s="35" t="s">
        <v>21</v>
      </c>
      <c r="N31" s="215">
        <v>3.6</v>
      </c>
      <c r="O31" s="215">
        <v>19.5</v>
      </c>
      <c r="P31" s="102"/>
    </row>
    <row r="32" spans="2:16" s="206" customFormat="1" ht="15" customHeight="1">
      <c r="B32" s="104">
        <v>23</v>
      </c>
      <c r="C32" s="32" t="s">
        <v>17</v>
      </c>
      <c r="D32" s="32" t="s">
        <v>18</v>
      </c>
      <c r="E32" s="32" t="s">
        <v>24</v>
      </c>
      <c r="F32" s="32" t="s">
        <v>257</v>
      </c>
      <c r="G32" s="215">
        <v>1.9</v>
      </c>
      <c r="H32" s="50">
        <v>100</v>
      </c>
      <c r="I32" s="224">
        <v>12319</v>
      </c>
      <c r="J32" s="45" t="s">
        <v>22</v>
      </c>
      <c r="K32" s="49" t="s">
        <v>23</v>
      </c>
      <c r="L32" s="34">
        <v>39598</v>
      </c>
      <c r="M32" s="35" t="s">
        <v>21</v>
      </c>
      <c r="N32" s="215">
        <v>1.9</v>
      </c>
      <c r="O32" s="215">
        <v>34.799999999999997</v>
      </c>
      <c r="P32" s="102"/>
    </row>
    <row r="33" spans="2:16" s="206" customFormat="1" ht="15" customHeight="1">
      <c r="B33" s="104">
        <v>24</v>
      </c>
      <c r="C33" s="32" t="s">
        <v>17</v>
      </c>
      <c r="D33" s="32" t="s">
        <v>18</v>
      </c>
      <c r="E33" s="32" t="s">
        <v>24</v>
      </c>
      <c r="F33" s="32" t="s">
        <v>204</v>
      </c>
      <c r="G33" s="215">
        <v>1</v>
      </c>
      <c r="H33" s="50">
        <v>100</v>
      </c>
      <c r="I33" s="224">
        <v>7065</v>
      </c>
      <c r="J33" s="45" t="s">
        <v>22</v>
      </c>
      <c r="K33" s="49" t="s">
        <v>23</v>
      </c>
      <c r="L33" s="34">
        <v>37734</v>
      </c>
      <c r="M33" s="35" t="s">
        <v>21</v>
      </c>
      <c r="N33" s="215">
        <v>1</v>
      </c>
      <c r="O33" s="215">
        <v>17.899999999999999</v>
      </c>
      <c r="P33" s="102"/>
    </row>
    <row r="34" spans="2:16" s="206" customFormat="1" ht="15" customHeight="1">
      <c r="B34" s="32">
        <v>25</v>
      </c>
      <c r="C34" s="32" t="s">
        <v>17</v>
      </c>
      <c r="D34" s="32" t="s">
        <v>18</v>
      </c>
      <c r="E34" s="32" t="s">
        <v>24</v>
      </c>
      <c r="F34" s="32" t="s">
        <v>210</v>
      </c>
      <c r="G34" s="215">
        <v>1.6</v>
      </c>
      <c r="H34" s="50">
        <v>100</v>
      </c>
      <c r="I34" s="224">
        <v>10772</v>
      </c>
      <c r="J34" s="45" t="s">
        <v>22</v>
      </c>
      <c r="K34" s="49" t="s">
        <v>23</v>
      </c>
      <c r="L34" s="34">
        <v>40617</v>
      </c>
      <c r="M34" s="35" t="s">
        <v>21</v>
      </c>
      <c r="N34" s="215">
        <v>1.6</v>
      </c>
      <c r="O34" s="215">
        <v>28.2</v>
      </c>
      <c r="P34" s="102"/>
    </row>
    <row r="35" spans="2:16" s="206" customFormat="1" ht="15" customHeight="1">
      <c r="B35" s="104">
        <v>26</v>
      </c>
      <c r="C35" s="32" t="s">
        <v>17</v>
      </c>
      <c r="D35" s="32" t="s">
        <v>18</v>
      </c>
      <c r="E35" s="32" t="s">
        <v>24</v>
      </c>
      <c r="F35" s="32" t="s">
        <v>258</v>
      </c>
      <c r="G35" s="215">
        <v>5.9</v>
      </c>
      <c r="H35" s="50">
        <v>100</v>
      </c>
      <c r="I35" s="224">
        <v>18848</v>
      </c>
      <c r="J35" s="45" t="s">
        <v>20</v>
      </c>
      <c r="K35" s="48">
        <v>75513</v>
      </c>
      <c r="L35" s="34">
        <v>42643</v>
      </c>
      <c r="M35" s="35">
        <v>42704</v>
      </c>
      <c r="N35" s="215">
        <v>5.9</v>
      </c>
      <c r="O35" s="215">
        <v>76</v>
      </c>
      <c r="P35" s="102"/>
    </row>
    <row r="36" spans="2:16" s="206" customFormat="1" ht="15" customHeight="1">
      <c r="B36" s="104">
        <v>27</v>
      </c>
      <c r="C36" s="32" t="s">
        <v>17</v>
      </c>
      <c r="D36" s="32" t="s">
        <v>18</v>
      </c>
      <c r="E36" s="32" t="s">
        <v>24</v>
      </c>
      <c r="F36" s="32" t="s">
        <v>212</v>
      </c>
      <c r="G36" s="215">
        <v>3.4</v>
      </c>
      <c r="H36" s="50">
        <v>100</v>
      </c>
      <c r="I36" s="224">
        <v>16648</v>
      </c>
      <c r="J36" s="32" t="s">
        <v>22</v>
      </c>
      <c r="K36" s="49" t="s">
        <v>23</v>
      </c>
      <c r="L36" s="34">
        <v>42139</v>
      </c>
      <c r="M36" s="35" t="s">
        <v>21</v>
      </c>
      <c r="N36" s="215">
        <v>3.4</v>
      </c>
      <c r="O36" s="215">
        <v>59.5</v>
      </c>
      <c r="P36" s="102"/>
    </row>
    <row r="37" spans="2:16" s="206" customFormat="1" ht="15" customHeight="1">
      <c r="B37" s="32">
        <v>28</v>
      </c>
      <c r="C37" s="32" t="s">
        <v>17</v>
      </c>
      <c r="D37" s="32" t="s">
        <v>18</v>
      </c>
      <c r="E37" s="32" t="s">
        <v>24</v>
      </c>
      <c r="F37" s="32" t="s">
        <v>208</v>
      </c>
      <c r="G37" s="215">
        <v>4.5</v>
      </c>
      <c r="H37" s="50">
        <v>100</v>
      </c>
      <c r="I37" s="224">
        <v>32839</v>
      </c>
      <c r="J37" s="32" t="s">
        <v>22</v>
      </c>
      <c r="K37" s="49" t="s">
        <v>23</v>
      </c>
      <c r="L37" s="34">
        <v>43525</v>
      </c>
      <c r="M37" s="35">
        <v>43697</v>
      </c>
      <c r="N37" s="215">
        <v>4.5</v>
      </c>
      <c r="O37" s="215">
        <v>102.8</v>
      </c>
      <c r="P37" s="102"/>
    </row>
    <row r="38" spans="2:16" s="206" customFormat="1" ht="15" customHeight="1">
      <c r="B38" s="104">
        <v>29</v>
      </c>
      <c r="C38" s="32" t="s">
        <v>17</v>
      </c>
      <c r="D38" s="32" t="s">
        <v>18</v>
      </c>
      <c r="E38" s="32" t="s">
        <v>26</v>
      </c>
      <c r="F38" s="32" t="s">
        <v>251</v>
      </c>
      <c r="G38" s="215">
        <v>2.2999999999999998</v>
      </c>
      <c r="H38" s="50">
        <v>100</v>
      </c>
      <c r="I38" s="224">
        <v>20143</v>
      </c>
      <c r="J38" s="45" t="s">
        <v>20</v>
      </c>
      <c r="K38" s="48">
        <v>48733</v>
      </c>
      <c r="L38" s="34">
        <v>39857</v>
      </c>
      <c r="M38" s="35" t="s">
        <v>21</v>
      </c>
      <c r="N38" s="215">
        <v>2.2999999999999998</v>
      </c>
      <c r="O38" s="215">
        <v>9.4</v>
      </c>
      <c r="P38" s="102"/>
    </row>
    <row r="39" spans="2:16" s="206" customFormat="1" ht="15" customHeight="1">
      <c r="B39" s="104">
        <v>30</v>
      </c>
      <c r="C39" s="32" t="s">
        <v>17</v>
      </c>
      <c r="D39" s="32" t="s">
        <v>18</v>
      </c>
      <c r="E39" s="32" t="s">
        <v>27</v>
      </c>
      <c r="F39" s="32" t="s">
        <v>214</v>
      </c>
      <c r="G39" s="215">
        <v>1.9</v>
      </c>
      <c r="H39" s="50">
        <v>100</v>
      </c>
      <c r="I39" s="224">
        <v>21493</v>
      </c>
      <c r="J39" s="32" t="s">
        <v>22</v>
      </c>
      <c r="K39" s="49" t="s">
        <v>23</v>
      </c>
      <c r="L39" s="34">
        <v>42036</v>
      </c>
      <c r="M39" s="35" t="s">
        <v>21</v>
      </c>
      <c r="N39" s="215">
        <v>1.9</v>
      </c>
      <c r="O39" s="215">
        <v>39.799999999999997</v>
      </c>
      <c r="P39" s="102"/>
    </row>
    <row r="40" spans="2:16" s="206" customFormat="1" ht="15" customHeight="1">
      <c r="B40" s="32">
        <v>31</v>
      </c>
      <c r="C40" s="32" t="s">
        <v>17</v>
      </c>
      <c r="D40" s="32" t="s">
        <v>18</v>
      </c>
      <c r="E40" s="32" t="s">
        <v>27</v>
      </c>
      <c r="F40" s="32" t="s">
        <v>221</v>
      </c>
      <c r="G40" s="215">
        <v>2</v>
      </c>
      <c r="H40" s="50">
        <v>100</v>
      </c>
      <c r="I40" s="224">
        <v>22106</v>
      </c>
      <c r="J40" s="45" t="s">
        <v>22</v>
      </c>
      <c r="K40" s="49" t="s">
        <v>23</v>
      </c>
      <c r="L40" s="34">
        <v>38657</v>
      </c>
      <c r="M40" s="35" t="s">
        <v>21</v>
      </c>
      <c r="N40" s="215">
        <v>2</v>
      </c>
      <c r="O40" s="215">
        <v>37.6</v>
      </c>
      <c r="P40" s="102"/>
    </row>
    <row r="41" spans="2:16" s="206" customFormat="1" ht="15" customHeight="1">
      <c r="B41" s="104">
        <v>32</v>
      </c>
      <c r="C41" s="32" t="s">
        <v>17</v>
      </c>
      <c r="D41" s="32" t="s">
        <v>18</v>
      </c>
      <c r="E41" s="32" t="s">
        <v>27</v>
      </c>
      <c r="F41" s="32" t="s">
        <v>220</v>
      </c>
      <c r="G41" s="215">
        <v>2</v>
      </c>
      <c r="H41" s="50">
        <v>100</v>
      </c>
      <c r="I41" s="224">
        <v>21854</v>
      </c>
      <c r="J41" s="45" t="s">
        <v>22</v>
      </c>
      <c r="K41" s="49" t="s">
        <v>23</v>
      </c>
      <c r="L41" s="34">
        <v>43056</v>
      </c>
      <c r="M41" s="35">
        <v>42962</v>
      </c>
      <c r="N41" s="215">
        <v>2</v>
      </c>
      <c r="O41" s="215">
        <v>41</v>
      </c>
      <c r="P41" s="102"/>
    </row>
    <row r="42" spans="2:16" s="206" customFormat="1" ht="15" customHeight="1">
      <c r="B42" s="104">
        <v>33</v>
      </c>
      <c r="C42" s="32" t="s">
        <v>17</v>
      </c>
      <c r="D42" s="32" t="s">
        <v>18</v>
      </c>
      <c r="E42" s="32" t="s">
        <v>27</v>
      </c>
      <c r="F42" s="32" t="s">
        <v>259</v>
      </c>
      <c r="G42" s="215">
        <v>1.9</v>
      </c>
      <c r="H42" s="50">
        <v>100</v>
      </c>
      <c r="I42" s="224">
        <v>21271</v>
      </c>
      <c r="J42" s="45" t="s">
        <v>22</v>
      </c>
      <c r="K42" s="49" t="s">
        <v>23</v>
      </c>
      <c r="L42" s="34">
        <v>43224</v>
      </c>
      <c r="M42" s="35">
        <v>42990</v>
      </c>
      <c r="N42" s="215">
        <v>1.9</v>
      </c>
      <c r="O42" s="215">
        <v>43.8</v>
      </c>
      <c r="P42" s="102"/>
    </row>
    <row r="43" spans="2:16" s="206" customFormat="1" ht="15" customHeight="1">
      <c r="B43" s="32">
        <v>34</v>
      </c>
      <c r="C43" s="32" t="s">
        <v>17</v>
      </c>
      <c r="D43" s="32" t="s">
        <v>18</v>
      </c>
      <c r="E43" s="32" t="s">
        <v>27</v>
      </c>
      <c r="F43" s="32" t="s">
        <v>234</v>
      </c>
      <c r="G43" s="215">
        <v>1</v>
      </c>
      <c r="H43" s="50">
        <v>100</v>
      </c>
      <c r="I43" s="224">
        <v>10425</v>
      </c>
      <c r="J43" s="45" t="s">
        <v>22</v>
      </c>
      <c r="K43" s="49" t="s">
        <v>23</v>
      </c>
      <c r="L43" s="34">
        <v>38608</v>
      </c>
      <c r="M43" s="35">
        <v>42948</v>
      </c>
      <c r="N43" s="215">
        <v>1</v>
      </c>
      <c r="O43" s="215">
        <v>19.100000000000001</v>
      </c>
      <c r="P43" s="102"/>
    </row>
    <row r="44" spans="2:16" s="206" customFormat="1" ht="15" customHeight="1">
      <c r="B44" s="104">
        <v>35</v>
      </c>
      <c r="C44" s="32" t="s">
        <v>17</v>
      </c>
      <c r="D44" s="32" t="s">
        <v>18</v>
      </c>
      <c r="E44" s="32" t="s">
        <v>27</v>
      </c>
      <c r="F44" s="32" t="s">
        <v>215</v>
      </c>
      <c r="G44" s="215">
        <v>1.9</v>
      </c>
      <c r="H44" s="50">
        <v>100</v>
      </c>
      <c r="I44" s="224">
        <v>23088</v>
      </c>
      <c r="J44" s="45" t="s">
        <v>22</v>
      </c>
      <c r="K44" s="49" t="s">
        <v>23</v>
      </c>
      <c r="L44" s="34">
        <v>42788</v>
      </c>
      <c r="M44" s="35">
        <v>42948</v>
      </c>
      <c r="N44" s="215">
        <v>1.9</v>
      </c>
      <c r="O44" s="215">
        <v>43.1</v>
      </c>
      <c r="P44" s="102"/>
    </row>
    <row r="45" spans="2:16" s="206" customFormat="1" ht="15" customHeight="1">
      <c r="B45" s="104">
        <v>36</v>
      </c>
      <c r="C45" s="32" t="s">
        <v>17</v>
      </c>
      <c r="D45" s="32" t="s">
        <v>18</v>
      </c>
      <c r="E45" s="32" t="s">
        <v>27</v>
      </c>
      <c r="F45" s="32" t="s">
        <v>260</v>
      </c>
      <c r="G45" s="215">
        <v>1.3</v>
      </c>
      <c r="H45" s="50">
        <v>100</v>
      </c>
      <c r="I45" s="224">
        <v>12729</v>
      </c>
      <c r="J45" s="45" t="s">
        <v>22</v>
      </c>
      <c r="K45" s="49" t="s">
        <v>23</v>
      </c>
      <c r="L45" s="34">
        <v>39904</v>
      </c>
      <c r="M45" s="35" t="s">
        <v>21</v>
      </c>
      <c r="N45" s="215">
        <v>1.3</v>
      </c>
      <c r="O45" s="215">
        <v>24.7</v>
      </c>
      <c r="P45" s="102"/>
    </row>
    <row r="46" spans="2:16" s="206" customFormat="1" ht="15" customHeight="1">
      <c r="B46" s="32">
        <v>37</v>
      </c>
      <c r="C46" s="32" t="s">
        <v>17</v>
      </c>
      <c r="D46" s="32" t="s">
        <v>18</v>
      </c>
      <c r="E46" s="32" t="s">
        <v>27</v>
      </c>
      <c r="F46" s="32" t="s">
        <v>222</v>
      </c>
      <c r="G46" s="215">
        <v>1.9</v>
      </c>
      <c r="H46" s="50">
        <v>100</v>
      </c>
      <c r="I46" s="224">
        <v>17606</v>
      </c>
      <c r="J46" s="45" t="s">
        <v>22</v>
      </c>
      <c r="K46" s="49" t="s">
        <v>23</v>
      </c>
      <c r="L46" s="34">
        <v>38231</v>
      </c>
      <c r="M46" s="35" t="s">
        <v>21</v>
      </c>
      <c r="N46" s="215">
        <v>1.9</v>
      </c>
      <c r="O46" s="215">
        <v>29.2</v>
      </c>
      <c r="P46" s="102"/>
    </row>
    <row r="47" spans="2:16" s="206" customFormat="1" ht="15" customHeight="1">
      <c r="B47" s="104">
        <v>38</v>
      </c>
      <c r="C47" s="32" t="s">
        <v>17</v>
      </c>
      <c r="D47" s="32" t="s">
        <v>18</v>
      </c>
      <c r="E47" s="32" t="s">
        <v>27</v>
      </c>
      <c r="F47" s="32" t="s">
        <v>232</v>
      </c>
      <c r="G47" s="215">
        <v>2.9</v>
      </c>
      <c r="H47" s="50">
        <v>100</v>
      </c>
      <c r="I47" s="224">
        <v>28062</v>
      </c>
      <c r="J47" s="45" t="s">
        <v>22</v>
      </c>
      <c r="K47" s="49" t="s">
        <v>23</v>
      </c>
      <c r="L47" s="34">
        <v>38991</v>
      </c>
      <c r="M47" s="35" t="s">
        <v>21</v>
      </c>
      <c r="N47" s="215">
        <v>2.9</v>
      </c>
      <c r="O47" s="215">
        <v>51.8</v>
      </c>
      <c r="P47" s="102"/>
    </row>
    <row r="48" spans="2:16" s="206" customFormat="1" ht="15" customHeight="1">
      <c r="B48" s="104">
        <v>39</v>
      </c>
      <c r="C48" s="32" t="s">
        <v>17</v>
      </c>
      <c r="D48" s="32" t="s">
        <v>18</v>
      </c>
      <c r="E48" s="32" t="s">
        <v>27</v>
      </c>
      <c r="F48" s="32" t="s">
        <v>261</v>
      </c>
      <c r="G48" s="215">
        <v>2.2000000000000002</v>
      </c>
      <c r="H48" s="50">
        <v>100</v>
      </c>
      <c r="I48" s="224">
        <v>26153</v>
      </c>
      <c r="J48" s="45" t="s">
        <v>22</v>
      </c>
      <c r="K48" s="49" t="s">
        <v>23</v>
      </c>
      <c r="L48" s="34">
        <v>40634</v>
      </c>
      <c r="M48" s="35" t="s">
        <v>21</v>
      </c>
      <c r="N48" s="215">
        <v>2.2000000000000002</v>
      </c>
      <c r="O48" s="215">
        <v>46.1</v>
      </c>
      <c r="P48" s="102"/>
    </row>
    <row r="49" spans="2:16" s="206" customFormat="1" ht="15" customHeight="1">
      <c r="B49" s="32">
        <v>40</v>
      </c>
      <c r="C49" s="32" t="s">
        <v>17</v>
      </c>
      <c r="D49" s="32" t="s">
        <v>18</v>
      </c>
      <c r="E49" s="32" t="s">
        <v>27</v>
      </c>
      <c r="F49" s="32" t="s">
        <v>240</v>
      </c>
      <c r="G49" s="215">
        <v>2.7</v>
      </c>
      <c r="H49" s="50">
        <v>100</v>
      </c>
      <c r="I49" s="224">
        <v>24732</v>
      </c>
      <c r="J49" s="45" t="s">
        <v>22</v>
      </c>
      <c r="K49" s="49" t="s">
        <v>23</v>
      </c>
      <c r="L49" s="34">
        <v>38930</v>
      </c>
      <c r="M49" s="35" t="s">
        <v>21</v>
      </c>
      <c r="N49" s="215">
        <v>2.7</v>
      </c>
      <c r="O49" s="230">
        <v>44.2</v>
      </c>
      <c r="P49" s="102"/>
    </row>
    <row r="50" spans="2:16" s="206" customFormat="1" ht="15" customHeight="1">
      <c r="B50" s="104">
        <v>41</v>
      </c>
      <c r="C50" s="32" t="s">
        <v>17</v>
      </c>
      <c r="D50" s="32" t="s">
        <v>18</v>
      </c>
      <c r="E50" s="32" t="s">
        <v>27</v>
      </c>
      <c r="F50" s="32" t="s">
        <v>213</v>
      </c>
      <c r="G50" s="215">
        <v>3.2</v>
      </c>
      <c r="H50" s="50">
        <v>100</v>
      </c>
      <c r="I50" s="224">
        <v>38335</v>
      </c>
      <c r="J50" s="45" t="s">
        <v>22</v>
      </c>
      <c r="K50" s="49" t="s">
        <v>23</v>
      </c>
      <c r="L50" s="34">
        <v>42089</v>
      </c>
      <c r="M50" s="35" t="s">
        <v>21</v>
      </c>
      <c r="N50" s="215">
        <v>3.2</v>
      </c>
      <c r="O50" s="215">
        <v>73.599999999999994</v>
      </c>
      <c r="P50" s="102"/>
    </row>
    <row r="51" spans="2:16" s="206" customFormat="1" ht="15" customHeight="1">
      <c r="B51" s="104">
        <v>42</v>
      </c>
      <c r="C51" s="32" t="s">
        <v>17</v>
      </c>
      <c r="D51" s="32" t="s">
        <v>18</v>
      </c>
      <c r="E51" s="32" t="s">
        <v>27</v>
      </c>
      <c r="F51" s="32" t="s">
        <v>227</v>
      </c>
      <c r="G51" s="215">
        <v>2.2000000000000002</v>
      </c>
      <c r="H51" s="50">
        <v>100</v>
      </c>
      <c r="I51" s="224">
        <v>25163</v>
      </c>
      <c r="J51" s="45" t="s">
        <v>22</v>
      </c>
      <c r="K51" s="49" t="s">
        <v>23</v>
      </c>
      <c r="L51" s="34">
        <v>40878</v>
      </c>
      <c r="M51" s="35" t="s">
        <v>21</v>
      </c>
      <c r="N51" s="215">
        <v>2.2000000000000002</v>
      </c>
      <c r="O51" s="215">
        <v>43.3</v>
      </c>
      <c r="P51" s="102"/>
    </row>
    <row r="52" spans="2:16" s="206" customFormat="1" ht="15" customHeight="1">
      <c r="B52" s="32">
        <v>43</v>
      </c>
      <c r="C52" s="32" t="s">
        <v>17</v>
      </c>
      <c r="D52" s="32" t="s">
        <v>18</v>
      </c>
      <c r="E52" s="32" t="s">
        <v>27</v>
      </c>
      <c r="F52" s="32" t="s">
        <v>228</v>
      </c>
      <c r="G52" s="215">
        <v>3.2</v>
      </c>
      <c r="H52" s="50">
        <v>100</v>
      </c>
      <c r="I52" s="224">
        <v>30004</v>
      </c>
      <c r="J52" s="45" t="s">
        <v>22</v>
      </c>
      <c r="K52" s="49" t="s">
        <v>23</v>
      </c>
      <c r="L52" s="34">
        <v>41244</v>
      </c>
      <c r="M52" s="35" t="s">
        <v>21</v>
      </c>
      <c r="N52" s="215">
        <v>3.2</v>
      </c>
      <c r="O52" s="215">
        <v>59.8</v>
      </c>
      <c r="P52" s="102"/>
    </row>
    <row r="53" spans="2:16" s="206" customFormat="1" ht="15" customHeight="1">
      <c r="B53" s="104">
        <v>44</v>
      </c>
      <c r="C53" s="32" t="s">
        <v>17</v>
      </c>
      <c r="D53" s="32" t="s">
        <v>18</v>
      </c>
      <c r="E53" s="32" t="s">
        <v>27</v>
      </c>
      <c r="F53" s="32" t="s">
        <v>229</v>
      </c>
      <c r="G53" s="215">
        <v>1.4</v>
      </c>
      <c r="H53" s="50">
        <v>100</v>
      </c>
      <c r="I53" s="224">
        <v>13495</v>
      </c>
      <c r="J53" s="45" t="s">
        <v>22</v>
      </c>
      <c r="K53" s="49" t="s">
        <v>23</v>
      </c>
      <c r="L53" s="34">
        <v>41949</v>
      </c>
      <c r="M53" s="35" t="s">
        <v>21</v>
      </c>
      <c r="N53" s="215">
        <v>1.4</v>
      </c>
      <c r="O53" s="215">
        <v>27.2</v>
      </c>
      <c r="P53" s="102"/>
    </row>
    <row r="54" spans="2:16" s="206" customFormat="1" ht="15" customHeight="1">
      <c r="B54" s="104">
        <v>45</v>
      </c>
      <c r="C54" s="32" t="s">
        <v>17</v>
      </c>
      <c r="D54" s="32" t="s">
        <v>18</v>
      </c>
      <c r="E54" s="32" t="s">
        <v>27</v>
      </c>
      <c r="F54" s="32" t="s">
        <v>238</v>
      </c>
      <c r="G54" s="215">
        <v>2.8</v>
      </c>
      <c r="H54" s="50">
        <v>100</v>
      </c>
      <c r="I54" s="224">
        <v>27272</v>
      </c>
      <c r="J54" s="45" t="s">
        <v>22</v>
      </c>
      <c r="K54" s="49" t="s">
        <v>23</v>
      </c>
      <c r="L54" s="34">
        <v>40756</v>
      </c>
      <c r="M54" s="35" t="s">
        <v>21</v>
      </c>
      <c r="N54" s="215">
        <v>2.8</v>
      </c>
      <c r="O54" s="215">
        <v>43.9</v>
      </c>
      <c r="P54" s="102"/>
    </row>
    <row r="55" spans="2:16" s="206" customFormat="1" ht="15" customHeight="1">
      <c r="B55" s="32">
        <v>46</v>
      </c>
      <c r="C55" s="32" t="s">
        <v>17</v>
      </c>
      <c r="D55" s="32" t="s">
        <v>18</v>
      </c>
      <c r="E55" s="32" t="s">
        <v>27</v>
      </c>
      <c r="F55" s="32" t="s">
        <v>317</v>
      </c>
      <c r="G55" s="215">
        <v>1.5</v>
      </c>
      <c r="H55" s="50">
        <v>100</v>
      </c>
      <c r="I55" s="224">
        <v>15095</v>
      </c>
      <c r="J55" s="45" t="s">
        <v>22</v>
      </c>
      <c r="K55" s="49" t="s">
        <v>23</v>
      </c>
      <c r="L55" s="34">
        <v>42217</v>
      </c>
      <c r="M55" s="35" t="s">
        <v>21</v>
      </c>
      <c r="N55" s="215">
        <v>1.5</v>
      </c>
      <c r="O55" s="215">
        <v>29.3</v>
      </c>
      <c r="P55" s="102"/>
    </row>
    <row r="56" spans="2:16" s="206" customFormat="1" ht="15" customHeight="1">
      <c r="B56" s="104">
        <v>47</v>
      </c>
      <c r="C56" s="32" t="s">
        <v>17</v>
      </c>
      <c r="D56" s="32" t="s">
        <v>18</v>
      </c>
      <c r="E56" s="32" t="s">
        <v>27</v>
      </c>
      <c r="F56" s="32" t="s">
        <v>219</v>
      </c>
      <c r="G56" s="215">
        <v>2.8</v>
      </c>
      <c r="H56" s="50">
        <v>100</v>
      </c>
      <c r="I56" s="224">
        <v>21660</v>
      </c>
      <c r="J56" s="45" t="s">
        <v>22</v>
      </c>
      <c r="K56" s="49" t="s">
        <v>23</v>
      </c>
      <c r="L56" s="34">
        <v>42543</v>
      </c>
      <c r="M56" s="35">
        <v>42613</v>
      </c>
      <c r="N56" s="215">
        <v>2.8</v>
      </c>
      <c r="O56" s="215">
        <v>47</v>
      </c>
      <c r="P56" s="102"/>
    </row>
    <row r="57" spans="2:16" s="206" customFormat="1" ht="15" customHeight="1">
      <c r="B57" s="104">
        <v>48</v>
      </c>
      <c r="C57" s="32" t="s">
        <v>17</v>
      </c>
      <c r="D57" s="32" t="s">
        <v>18</v>
      </c>
      <c r="E57" s="32" t="s">
        <v>27</v>
      </c>
      <c r="F57" s="32" t="s">
        <v>216</v>
      </c>
      <c r="G57" s="215">
        <v>6.4</v>
      </c>
      <c r="H57" s="50">
        <v>100</v>
      </c>
      <c r="I57" s="224">
        <v>74546</v>
      </c>
      <c r="J57" s="45" t="s">
        <v>22</v>
      </c>
      <c r="K57" s="49" t="s">
        <v>23</v>
      </c>
      <c r="L57" s="34">
        <v>42551</v>
      </c>
      <c r="M57" s="35" t="s">
        <v>21</v>
      </c>
      <c r="N57" s="215">
        <v>6.4</v>
      </c>
      <c r="O57" s="215">
        <v>115.1</v>
      </c>
      <c r="P57" s="102"/>
    </row>
    <row r="58" spans="2:16" s="206" customFormat="1" ht="15" customHeight="1">
      <c r="B58" s="32">
        <v>49</v>
      </c>
      <c r="C58" s="32" t="s">
        <v>17</v>
      </c>
      <c r="D58" s="32" t="s">
        <v>18</v>
      </c>
      <c r="E58" s="32" t="s">
        <v>27</v>
      </c>
      <c r="F58" s="32" t="s">
        <v>239</v>
      </c>
      <c r="G58" s="215">
        <v>3.2</v>
      </c>
      <c r="H58" s="50">
        <v>100</v>
      </c>
      <c r="I58" s="224">
        <v>7175</v>
      </c>
      <c r="J58" s="45" t="s">
        <v>22</v>
      </c>
      <c r="K58" s="49" t="s">
        <v>23</v>
      </c>
      <c r="L58" s="34">
        <v>42468</v>
      </c>
      <c r="M58" s="35" t="s">
        <v>21</v>
      </c>
      <c r="N58" s="215">
        <v>3.2</v>
      </c>
      <c r="O58" s="215">
        <v>34.4</v>
      </c>
      <c r="P58" s="102"/>
    </row>
    <row r="59" spans="2:16" s="206" customFormat="1" ht="15" customHeight="1">
      <c r="B59" s="104">
        <v>50</v>
      </c>
      <c r="C59" s="32" t="s">
        <v>17</v>
      </c>
      <c r="D59" s="32" t="s">
        <v>18</v>
      </c>
      <c r="E59" s="32" t="s">
        <v>27</v>
      </c>
      <c r="F59" s="32" t="s">
        <v>223</v>
      </c>
      <c r="G59" s="215">
        <v>1.3</v>
      </c>
      <c r="H59" s="50">
        <v>100</v>
      </c>
      <c r="I59" s="224">
        <v>15544</v>
      </c>
      <c r="J59" s="45" t="s">
        <v>20</v>
      </c>
      <c r="K59" s="48">
        <v>53873</v>
      </c>
      <c r="L59" s="34">
        <v>39417</v>
      </c>
      <c r="M59" s="35" t="s">
        <v>21</v>
      </c>
      <c r="N59" s="215">
        <v>1.3</v>
      </c>
      <c r="O59" s="215">
        <v>12.3</v>
      </c>
      <c r="P59" s="102"/>
    </row>
    <row r="60" spans="2:16" s="206" customFormat="1" ht="15" customHeight="1">
      <c r="B60" s="104">
        <v>51</v>
      </c>
      <c r="C60" s="32" t="s">
        <v>17</v>
      </c>
      <c r="D60" s="32" t="s">
        <v>18</v>
      </c>
      <c r="E60" s="32" t="s">
        <v>27</v>
      </c>
      <c r="F60" s="32" t="s">
        <v>225</v>
      </c>
      <c r="G60" s="215">
        <v>1.2</v>
      </c>
      <c r="H60" s="50">
        <v>100</v>
      </c>
      <c r="I60" s="224">
        <v>9869</v>
      </c>
      <c r="J60" s="45" t="s">
        <v>20</v>
      </c>
      <c r="K60" s="48">
        <v>53873</v>
      </c>
      <c r="L60" s="34">
        <v>39873</v>
      </c>
      <c r="M60" s="35" t="s">
        <v>21</v>
      </c>
      <c r="N60" s="215">
        <v>1.2</v>
      </c>
      <c r="O60" s="215">
        <v>7.7</v>
      </c>
      <c r="P60" s="102"/>
    </row>
    <row r="61" spans="2:16" s="206" customFormat="1" ht="15" customHeight="1">
      <c r="B61" s="104">
        <v>52</v>
      </c>
      <c r="C61" s="32" t="s">
        <v>17</v>
      </c>
      <c r="D61" s="32" t="s">
        <v>18</v>
      </c>
      <c r="E61" s="32" t="s">
        <v>27</v>
      </c>
      <c r="F61" s="32" t="s">
        <v>224</v>
      </c>
      <c r="G61" s="215">
        <v>0.9</v>
      </c>
      <c r="H61" s="50">
        <v>100</v>
      </c>
      <c r="I61" s="224">
        <v>12086</v>
      </c>
      <c r="J61" s="45" t="s">
        <v>20</v>
      </c>
      <c r="K61" s="48">
        <v>53873</v>
      </c>
      <c r="L61" s="34">
        <v>39661</v>
      </c>
      <c r="M61" s="35" t="s">
        <v>21</v>
      </c>
      <c r="N61" s="215">
        <v>0.9</v>
      </c>
      <c r="O61" s="215">
        <v>7.9</v>
      </c>
      <c r="P61" s="102"/>
    </row>
    <row r="62" spans="2:16" s="206" customFormat="1" ht="15" customHeight="1">
      <c r="B62" s="104">
        <v>53</v>
      </c>
      <c r="C62" s="32" t="s">
        <v>17</v>
      </c>
      <c r="D62" s="32" t="s">
        <v>18</v>
      </c>
      <c r="E62" s="32" t="s">
        <v>27</v>
      </c>
      <c r="F62" s="32" t="s">
        <v>226</v>
      </c>
      <c r="G62" s="215">
        <v>3.2</v>
      </c>
      <c r="H62" s="50">
        <v>100</v>
      </c>
      <c r="I62" s="224">
        <v>46231</v>
      </c>
      <c r="J62" s="45" t="s">
        <v>20</v>
      </c>
      <c r="K62" s="48">
        <v>53873</v>
      </c>
      <c r="L62" s="34">
        <v>39724</v>
      </c>
      <c r="M62" s="35" t="s">
        <v>21</v>
      </c>
      <c r="N62" s="215">
        <v>3.2</v>
      </c>
      <c r="O62" s="215">
        <v>29.6</v>
      </c>
      <c r="P62" s="102"/>
    </row>
    <row r="63" spans="2:16" s="206" customFormat="1" ht="15" customHeight="1">
      <c r="B63" s="104">
        <v>54</v>
      </c>
      <c r="C63" s="32" t="s">
        <v>17</v>
      </c>
      <c r="D63" s="32" t="s">
        <v>18</v>
      </c>
      <c r="E63" s="32" t="s">
        <v>27</v>
      </c>
      <c r="F63" s="32" t="s">
        <v>231</v>
      </c>
      <c r="G63" s="215">
        <v>2.7</v>
      </c>
      <c r="H63" s="50">
        <v>100</v>
      </c>
      <c r="I63" s="224">
        <v>18599</v>
      </c>
      <c r="J63" s="45" t="s">
        <v>20</v>
      </c>
      <c r="K63" s="48">
        <v>53873</v>
      </c>
      <c r="L63" s="34">
        <v>39965</v>
      </c>
      <c r="M63" s="35" t="s">
        <v>21</v>
      </c>
      <c r="N63" s="215">
        <v>2.7</v>
      </c>
      <c r="O63" s="215">
        <v>18.899999999999999</v>
      </c>
      <c r="P63" s="102"/>
    </row>
    <row r="64" spans="2:16" s="206" customFormat="1" ht="15" customHeight="1">
      <c r="B64" s="104">
        <v>55</v>
      </c>
      <c r="C64" s="32" t="s">
        <v>17</v>
      </c>
      <c r="D64" s="32" t="s">
        <v>18</v>
      </c>
      <c r="E64" s="32" t="s">
        <v>27</v>
      </c>
      <c r="F64" s="32" t="s">
        <v>237</v>
      </c>
      <c r="G64" s="215">
        <v>0.6</v>
      </c>
      <c r="H64" s="50">
        <v>100</v>
      </c>
      <c r="I64" s="224">
        <v>3085</v>
      </c>
      <c r="J64" s="45" t="s">
        <v>20</v>
      </c>
      <c r="K64" s="48">
        <v>53873</v>
      </c>
      <c r="L64" s="34">
        <v>39569</v>
      </c>
      <c r="M64" s="35" t="s">
        <v>21</v>
      </c>
      <c r="N64" s="215">
        <v>0.6</v>
      </c>
      <c r="O64" s="215">
        <v>4</v>
      </c>
      <c r="P64" s="102"/>
    </row>
    <row r="65" spans="2:20" s="206" customFormat="1" ht="15" customHeight="1">
      <c r="B65" s="104">
        <v>56</v>
      </c>
      <c r="C65" s="32" t="s">
        <v>17</v>
      </c>
      <c r="D65" s="32" t="s">
        <v>18</v>
      </c>
      <c r="E65" s="32" t="s">
        <v>27</v>
      </c>
      <c r="F65" s="32" t="s">
        <v>218</v>
      </c>
      <c r="G65" s="215">
        <v>1.1000000000000001</v>
      </c>
      <c r="H65" s="50">
        <v>100</v>
      </c>
      <c r="I65" s="224">
        <v>14636</v>
      </c>
      <c r="J65" s="32" t="s">
        <v>22</v>
      </c>
      <c r="K65" s="49" t="s">
        <v>23</v>
      </c>
      <c r="L65" s="34">
        <v>42158</v>
      </c>
      <c r="M65" s="35" t="s">
        <v>21</v>
      </c>
      <c r="N65" s="215">
        <v>1.1000000000000001</v>
      </c>
      <c r="O65" s="215">
        <v>25.8</v>
      </c>
      <c r="P65" s="102"/>
    </row>
    <row r="66" spans="2:20" s="206" customFormat="1" ht="15" customHeight="1">
      <c r="B66" s="104">
        <v>57</v>
      </c>
      <c r="C66" s="32" t="s">
        <v>17</v>
      </c>
      <c r="D66" s="32" t="s">
        <v>18</v>
      </c>
      <c r="E66" s="32" t="s">
        <v>27</v>
      </c>
      <c r="F66" s="32" t="s">
        <v>217</v>
      </c>
      <c r="G66" s="215">
        <v>3</v>
      </c>
      <c r="H66" s="50">
        <v>100</v>
      </c>
      <c r="I66" s="224">
        <v>25762</v>
      </c>
      <c r="J66" s="32" t="s">
        <v>22</v>
      </c>
      <c r="K66" s="49" t="s">
        <v>23</v>
      </c>
      <c r="L66" s="34">
        <v>42713</v>
      </c>
      <c r="M66" s="35">
        <v>43697</v>
      </c>
      <c r="N66" s="215">
        <v>3</v>
      </c>
      <c r="O66" s="215">
        <v>56</v>
      </c>
      <c r="P66" s="102"/>
    </row>
    <row r="67" spans="2:20" s="206" customFormat="1" ht="15" customHeight="1">
      <c r="B67" s="104">
        <v>58</v>
      </c>
      <c r="C67" s="32" t="s">
        <v>17</v>
      </c>
      <c r="D67" s="32" t="s">
        <v>18</v>
      </c>
      <c r="E67" s="32" t="s">
        <v>27</v>
      </c>
      <c r="F67" s="32" t="s">
        <v>230</v>
      </c>
      <c r="G67" s="215">
        <v>1.2</v>
      </c>
      <c r="H67" s="50">
        <v>100</v>
      </c>
      <c r="I67" s="224">
        <v>14263</v>
      </c>
      <c r="J67" s="32" t="s">
        <v>22</v>
      </c>
      <c r="K67" s="49" t="s">
        <v>23</v>
      </c>
      <c r="L67" s="34">
        <v>43599</v>
      </c>
      <c r="M67" s="35">
        <v>44055</v>
      </c>
      <c r="N67" s="215">
        <v>1.2</v>
      </c>
      <c r="O67" s="215">
        <v>28.7</v>
      </c>
      <c r="P67" s="102"/>
    </row>
    <row r="68" spans="2:20" s="206" customFormat="1" ht="15" customHeight="1">
      <c r="B68" s="104">
        <v>59</v>
      </c>
      <c r="C68" s="32" t="s">
        <v>17</v>
      </c>
      <c r="D68" s="32" t="s">
        <v>18</v>
      </c>
      <c r="E68" s="32" t="s">
        <v>27</v>
      </c>
      <c r="F68" s="32" t="s">
        <v>233</v>
      </c>
      <c r="G68" s="215">
        <v>1</v>
      </c>
      <c r="H68" s="50">
        <v>100</v>
      </c>
      <c r="I68" s="224">
        <v>9489</v>
      </c>
      <c r="J68" s="32" t="s">
        <v>22</v>
      </c>
      <c r="K68" s="49" t="s">
        <v>23</v>
      </c>
      <c r="L68" s="34">
        <v>44682</v>
      </c>
      <c r="M68" s="35">
        <v>44739</v>
      </c>
      <c r="N68" s="215">
        <v>1</v>
      </c>
      <c r="O68" s="215">
        <v>18.899999999999999</v>
      </c>
      <c r="P68" s="102"/>
    </row>
    <row r="69" spans="2:20" s="206" customFormat="1" ht="15" customHeight="1">
      <c r="B69" s="104">
        <v>60</v>
      </c>
      <c r="C69" s="32" t="s">
        <v>17</v>
      </c>
      <c r="D69" s="32" t="s">
        <v>18</v>
      </c>
      <c r="E69" s="32" t="s">
        <v>27</v>
      </c>
      <c r="F69" s="32" t="s">
        <v>235</v>
      </c>
      <c r="G69" s="215">
        <v>0.7</v>
      </c>
      <c r="H69" s="50">
        <v>100</v>
      </c>
      <c r="I69" s="224">
        <v>7314</v>
      </c>
      <c r="J69" s="32" t="s">
        <v>22</v>
      </c>
      <c r="K69" s="49" t="s">
        <v>23</v>
      </c>
      <c r="L69" s="34">
        <v>44682</v>
      </c>
      <c r="M69" s="35">
        <v>44739</v>
      </c>
      <c r="N69" s="215">
        <v>0.7</v>
      </c>
      <c r="O69" s="215">
        <v>13.8</v>
      </c>
      <c r="P69" s="102"/>
    </row>
    <row r="70" spans="2:20" s="206" customFormat="1" ht="15" customHeight="1">
      <c r="B70" s="104">
        <v>61</v>
      </c>
      <c r="C70" s="32" t="s">
        <v>17</v>
      </c>
      <c r="D70" s="32" t="s">
        <v>18</v>
      </c>
      <c r="E70" s="32" t="s">
        <v>27</v>
      </c>
      <c r="F70" s="32" t="s">
        <v>236</v>
      </c>
      <c r="G70" s="215">
        <v>0.8</v>
      </c>
      <c r="H70" s="50">
        <v>100</v>
      </c>
      <c r="I70" s="224">
        <v>8286</v>
      </c>
      <c r="J70" s="32" t="s">
        <v>22</v>
      </c>
      <c r="K70" s="49" t="s">
        <v>23</v>
      </c>
      <c r="L70" s="34">
        <v>44682</v>
      </c>
      <c r="M70" s="35">
        <v>44739</v>
      </c>
      <c r="N70" s="215">
        <v>0.8</v>
      </c>
      <c r="O70" s="215">
        <v>15.6</v>
      </c>
      <c r="P70" s="102"/>
    </row>
    <row r="71" spans="2:20" s="232" customFormat="1" ht="15" customHeight="1">
      <c r="B71" s="32">
        <v>62</v>
      </c>
      <c r="C71" s="32" t="s">
        <v>17</v>
      </c>
      <c r="D71" s="32" t="s">
        <v>28</v>
      </c>
      <c r="E71" s="32" t="s">
        <v>29</v>
      </c>
      <c r="F71" s="32" t="s">
        <v>262</v>
      </c>
      <c r="G71" s="215">
        <v>1.4</v>
      </c>
      <c r="H71" s="50">
        <v>100</v>
      </c>
      <c r="I71" s="224">
        <v>16831</v>
      </c>
      <c r="J71" s="32" t="s">
        <v>22</v>
      </c>
      <c r="K71" s="49" t="str">
        <f t="shared" ref="K71:K116" si="0">IF(J71="Freehold", "-"," " )</f>
        <v>-</v>
      </c>
      <c r="L71" s="32" t="s">
        <v>327</v>
      </c>
      <c r="M71" s="35">
        <v>43245</v>
      </c>
      <c r="N71" s="215">
        <v>1.4</v>
      </c>
      <c r="O71" s="215">
        <v>23.7</v>
      </c>
      <c r="P71" s="123"/>
    </row>
    <row r="72" spans="2:20" s="206" customFormat="1" ht="15" customHeight="1">
      <c r="B72" s="104">
        <v>63</v>
      </c>
      <c r="C72" s="32" t="s">
        <v>17</v>
      </c>
      <c r="D72" s="32" t="s">
        <v>28</v>
      </c>
      <c r="E72" s="32" t="s">
        <v>29</v>
      </c>
      <c r="F72" s="32" t="s">
        <v>270</v>
      </c>
      <c r="G72" s="215">
        <v>2.8</v>
      </c>
      <c r="H72" s="50">
        <v>100</v>
      </c>
      <c r="I72" s="224">
        <v>31957</v>
      </c>
      <c r="J72" s="32" t="s">
        <v>22</v>
      </c>
      <c r="K72" s="49" t="str">
        <f t="shared" si="0"/>
        <v>-</v>
      </c>
      <c r="L72" s="34">
        <v>42614</v>
      </c>
      <c r="M72" s="35">
        <v>43245</v>
      </c>
      <c r="N72" s="215">
        <v>2.8</v>
      </c>
      <c r="O72" s="215">
        <v>49</v>
      </c>
      <c r="P72" s="102"/>
    </row>
    <row r="73" spans="2:20" s="206" customFormat="1" ht="15" customHeight="1">
      <c r="B73" s="104">
        <v>64</v>
      </c>
      <c r="C73" s="32" t="s">
        <v>17</v>
      </c>
      <c r="D73" s="32" t="s">
        <v>28</v>
      </c>
      <c r="E73" s="32" t="s">
        <v>29</v>
      </c>
      <c r="F73" s="32" t="s">
        <v>271</v>
      </c>
      <c r="G73" s="215">
        <v>1.6</v>
      </c>
      <c r="H73" s="50">
        <v>100</v>
      </c>
      <c r="I73" s="224">
        <v>12960</v>
      </c>
      <c r="J73" s="32" t="s">
        <v>22</v>
      </c>
      <c r="K73" s="49" t="str">
        <f t="shared" si="0"/>
        <v>-</v>
      </c>
      <c r="L73" s="34">
        <v>39995</v>
      </c>
      <c r="M73" s="35">
        <v>43245</v>
      </c>
      <c r="N73" s="215">
        <v>1.6</v>
      </c>
      <c r="O73" s="215">
        <v>21.1</v>
      </c>
      <c r="P73" s="102"/>
      <c r="Q73" s="243"/>
      <c r="R73" s="243"/>
      <c r="S73" s="243"/>
      <c r="T73" s="243"/>
    </row>
    <row r="74" spans="2:20" s="206" customFormat="1" ht="15" customHeight="1">
      <c r="B74" s="104">
        <v>65</v>
      </c>
      <c r="C74" s="32" t="s">
        <v>17</v>
      </c>
      <c r="D74" s="32" t="s">
        <v>28</v>
      </c>
      <c r="E74" s="32" t="s">
        <v>29</v>
      </c>
      <c r="F74" s="32" t="s">
        <v>273</v>
      </c>
      <c r="G74" s="215">
        <v>1.3</v>
      </c>
      <c r="H74" s="50">
        <v>100</v>
      </c>
      <c r="I74" s="224">
        <v>13352</v>
      </c>
      <c r="J74" s="32" t="s">
        <v>22</v>
      </c>
      <c r="K74" s="49" t="str">
        <f t="shared" si="0"/>
        <v>-</v>
      </c>
      <c r="L74" s="34">
        <v>40118</v>
      </c>
      <c r="M74" s="35">
        <v>43245</v>
      </c>
      <c r="N74" s="215">
        <v>1.3</v>
      </c>
      <c r="O74" s="215">
        <v>17.8</v>
      </c>
      <c r="P74" s="102"/>
    </row>
    <row r="75" spans="2:20" s="206" customFormat="1" ht="15" customHeight="1">
      <c r="B75" s="104">
        <v>66</v>
      </c>
      <c r="C75" s="32" t="s">
        <v>17</v>
      </c>
      <c r="D75" s="32" t="s">
        <v>28</v>
      </c>
      <c r="E75" s="32" t="s">
        <v>29</v>
      </c>
      <c r="F75" s="32" t="s">
        <v>275</v>
      </c>
      <c r="G75" s="215">
        <v>2</v>
      </c>
      <c r="H75" s="50">
        <v>100</v>
      </c>
      <c r="I75" s="224">
        <v>19404</v>
      </c>
      <c r="J75" s="32" t="s">
        <v>22</v>
      </c>
      <c r="K75" s="49" t="str">
        <f t="shared" si="0"/>
        <v>-</v>
      </c>
      <c r="L75" s="34" t="s">
        <v>328</v>
      </c>
      <c r="M75" s="35">
        <v>43700</v>
      </c>
      <c r="N75" s="215">
        <v>2</v>
      </c>
      <c r="O75" s="215">
        <v>34.1</v>
      </c>
      <c r="P75" s="124"/>
      <c r="Q75" s="233"/>
      <c r="R75" s="233"/>
      <c r="S75" s="233"/>
      <c r="T75" s="233"/>
    </row>
    <row r="76" spans="2:20" s="206" customFormat="1" ht="15" customHeight="1">
      <c r="B76" s="104">
        <v>67</v>
      </c>
      <c r="C76" s="32" t="s">
        <v>17</v>
      </c>
      <c r="D76" s="32" t="s">
        <v>28</v>
      </c>
      <c r="E76" s="32" t="s">
        <v>29</v>
      </c>
      <c r="F76" s="32" t="s">
        <v>281</v>
      </c>
      <c r="G76" s="215">
        <v>4.0999999999999996</v>
      </c>
      <c r="H76" s="50">
        <v>100</v>
      </c>
      <c r="I76" s="224">
        <v>43105</v>
      </c>
      <c r="J76" s="32" t="s">
        <v>22</v>
      </c>
      <c r="K76" s="49" t="str">
        <f t="shared" si="0"/>
        <v>-</v>
      </c>
      <c r="L76" s="34">
        <v>41719</v>
      </c>
      <c r="M76" s="35">
        <v>43700</v>
      </c>
      <c r="N76" s="215">
        <v>4.0999999999999996</v>
      </c>
      <c r="O76" s="215">
        <v>81</v>
      </c>
      <c r="P76" s="102"/>
    </row>
    <row r="77" spans="2:20" s="206" customFormat="1" ht="15" customHeight="1">
      <c r="B77" s="104">
        <v>68</v>
      </c>
      <c r="C77" s="32" t="s">
        <v>17</v>
      </c>
      <c r="D77" s="32" t="s">
        <v>28</v>
      </c>
      <c r="E77" s="32" t="s">
        <v>30</v>
      </c>
      <c r="F77" s="32" t="s">
        <v>283</v>
      </c>
      <c r="G77" s="215">
        <v>2.4</v>
      </c>
      <c r="H77" s="50">
        <v>100</v>
      </c>
      <c r="I77" s="224">
        <v>22336</v>
      </c>
      <c r="J77" s="32" t="s">
        <v>22</v>
      </c>
      <c r="K77" s="49" t="str">
        <f t="shared" si="0"/>
        <v>-</v>
      </c>
      <c r="L77" s="34">
        <v>42917</v>
      </c>
      <c r="M77" s="35">
        <v>43797</v>
      </c>
      <c r="N77" s="215">
        <v>2.4</v>
      </c>
      <c r="O77" s="215">
        <v>43.3</v>
      </c>
      <c r="P77" s="102"/>
    </row>
    <row r="78" spans="2:20" s="206" customFormat="1" ht="15" customHeight="1">
      <c r="B78" s="104">
        <v>69</v>
      </c>
      <c r="C78" s="32" t="s">
        <v>17</v>
      </c>
      <c r="D78" s="32" t="s">
        <v>28</v>
      </c>
      <c r="E78" s="32" t="s">
        <v>31</v>
      </c>
      <c r="F78" s="32" t="s">
        <v>274</v>
      </c>
      <c r="G78" s="215">
        <v>2.7</v>
      </c>
      <c r="H78" s="50">
        <v>100</v>
      </c>
      <c r="I78" s="224">
        <v>21104</v>
      </c>
      <c r="J78" s="32" t="s">
        <v>22</v>
      </c>
      <c r="K78" s="49" t="str">
        <f t="shared" si="0"/>
        <v>-</v>
      </c>
      <c r="L78" s="34">
        <v>41518</v>
      </c>
      <c r="M78" s="35">
        <v>43245</v>
      </c>
      <c r="N78" s="215">
        <v>2.7</v>
      </c>
      <c r="O78" s="215">
        <v>56.2</v>
      </c>
      <c r="P78" s="102"/>
    </row>
    <row r="79" spans="2:20" s="206" customFormat="1" ht="15" customHeight="1">
      <c r="B79" s="104">
        <v>70</v>
      </c>
      <c r="C79" s="32" t="s">
        <v>17</v>
      </c>
      <c r="D79" s="32" t="s">
        <v>28</v>
      </c>
      <c r="E79" s="32" t="s">
        <v>31</v>
      </c>
      <c r="F79" s="32" t="s">
        <v>282</v>
      </c>
      <c r="G79" s="215">
        <v>5.6</v>
      </c>
      <c r="H79" s="50">
        <v>100</v>
      </c>
      <c r="I79" s="224">
        <v>38932</v>
      </c>
      <c r="J79" s="32" t="s">
        <v>22</v>
      </c>
      <c r="K79" s="49" t="str">
        <f t="shared" si="0"/>
        <v>-</v>
      </c>
      <c r="L79" s="34">
        <v>41487</v>
      </c>
      <c r="M79" s="35">
        <v>43700</v>
      </c>
      <c r="N79" s="215">
        <v>5.6</v>
      </c>
      <c r="O79" s="215">
        <v>115.4</v>
      </c>
      <c r="P79" s="102"/>
    </row>
    <row r="80" spans="2:20" s="206" customFormat="1" ht="15" customHeight="1">
      <c r="B80" s="104">
        <v>71</v>
      </c>
      <c r="C80" s="32" t="s">
        <v>17</v>
      </c>
      <c r="D80" s="32" t="s">
        <v>28</v>
      </c>
      <c r="E80" s="32" t="s">
        <v>31</v>
      </c>
      <c r="F80" s="32" t="s">
        <v>279</v>
      </c>
      <c r="G80" s="215">
        <v>2.9</v>
      </c>
      <c r="H80" s="50">
        <v>100</v>
      </c>
      <c r="I80" s="224">
        <v>44501</v>
      </c>
      <c r="J80" s="32" t="s">
        <v>22</v>
      </c>
      <c r="K80" s="49" t="str">
        <f t="shared" si="0"/>
        <v>-</v>
      </c>
      <c r="L80" s="34" t="s">
        <v>322</v>
      </c>
      <c r="M80" s="35">
        <v>43711</v>
      </c>
      <c r="N80" s="215">
        <v>2.9</v>
      </c>
      <c r="O80" s="215">
        <v>68.2</v>
      </c>
      <c r="P80" s="234"/>
      <c r="Q80" s="235"/>
      <c r="R80" s="236"/>
    </row>
    <row r="81" spans="2:18" s="206" customFormat="1" ht="15" customHeight="1">
      <c r="B81" s="104">
        <v>72</v>
      </c>
      <c r="C81" s="32" t="s">
        <v>17</v>
      </c>
      <c r="D81" s="32" t="s">
        <v>28</v>
      </c>
      <c r="E81" s="32" t="s">
        <v>31</v>
      </c>
      <c r="F81" s="32" t="s">
        <v>330</v>
      </c>
      <c r="G81" s="215">
        <v>4.4000000000000004</v>
      </c>
      <c r="H81" s="50">
        <v>100</v>
      </c>
      <c r="I81" s="224">
        <v>43756</v>
      </c>
      <c r="J81" s="32" t="s">
        <v>22</v>
      </c>
      <c r="K81" s="49" t="str">
        <f t="shared" si="0"/>
        <v>-</v>
      </c>
      <c r="L81" s="34">
        <v>41715</v>
      </c>
      <c r="M81" s="35">
        <v>43245</v>
      </c>
      <c r="N81" s="215">
        <v>4.4000000000000004</v>
      </c>
      <c r="O81" s="215">
        <v>88.4</v>
      </c>
      <c r="P81" s="234"/>
      <c r="Q81" s="235"/>
      <c r="R81" s="236"/>
    </row>
    <row r="82" spans="2:18" s="206" customFormat="1" ht="15" customHeight="1">
      <c r="B82" s="104">
        <v>73</v>
      </c>
      <c r="C82" s="32" t="s">
        <v>17</v>
      </c>
      <c r="D82" s="32" t="s">
        <v>28</v>
      </c>
      <c r="E82" s="32" t="s">
        <v>31</v>
      </c>
      <c r="F82" s="32" t="s">
        <v>264</v>
      </c>
      <c r="G82" s="215">
        <v>3.6</v>
      </c>
      <c r="H82" s="50">
        <v>100</v>
      </c>
      <c r="I82" s="224">
        <v>24525</v>
      </c>
      <c r="J82" s="32" t="s">
        <v>22</v>
      </c>
      <c r="K82" s="49" t="str">
        <f t="shared" si="0"/>
        <v>-</v>
      </c>
      <c r="L82" s="34">
        <v>40049</v>
      </c>
      <c r="M82" s="35">
        <v>43245</v>
      </c>
      <c r="N82" s="215">
        <v>3.6</v>
      </c>
      <c r="O82" s="215">
        <v>71.099999999999994</v>
      </c>
      <c r="P82" s="234"/>
      <c r="Q82" s="237"/>
      <c r="R82" s="237"/>
    </row>
    <row r="83" spans="2:18" s="206" customFormat="1" ht="15" customHeight="1">
      <c r="B83" s="104">
        <v>74</v>
      </c>
      <c r="C83" s="32" t="s">
        <v>17</v>
      </c>
      <c r="D83" s="32" t="s">
        <v>28</v>
      </c>
      <c r="E83" s="32" t="s">
        <v>31</v>
      </c>
      <c r="F83" s="32" t="s">
        <v>265</v>
      </c>
      <c r="G83" s="215">
        <v>6.1</v>
      </c>
      <c r="H83" s="50">
        <v>100</v>
      </c>
      <c r="I83" s="224">
        <v>55007</v>
      </c>
      <c r="J83" s="32" t="s">
        <v>22</v>
      </c>
      <c r="K83" s="49" t="str">
        <f t="shared" si="0"/>
        <v>-</v>
      </c>
      <c r="L83" s="34" t="s">
        <v>32</v>
      </c>
      <c r="M83" s="35">
        <v>43245</v>
      </c>
      <c r="N83" s="215">
        <v>6.1</v>
      </c>
      <c r="O83" s="215">
        <v>85.2</v>
      </c>
      <c r="P83" s="102"/>
    </row>
    <row r="84" spans="2:18" s="206" customFormat="1" ht="15" customHeight="1">
      <c r="B84" s="104">
        <v>75</v>
      </c>
      <c r="C84" s="32" t="s">
        <v>17</v>
      </c>
      <c r="D84" s="32" t="s">
        <v>28</v>
      </c>
      <c r="E84" s="32" t="s">
        <v>31</v>
      </c>
      <c r="F84" s="32" t="s">
        <v>266</v>
      </c>
      <c r="G84" s="215">
        <v>1.2</v>
      </c>
      <c r="H84" s="50">
        <v>100</v>
      </c>
      <c r="I84" s="224">
        <v>12304</v>
      </c>
      <c r="J84" s="32" t="s">
        <v>22</v>
      </c>
      <c r="K84" s="49" t="str">
        <f t="shared" si="0"/>
        <v>-</v>
      </c>
      <c r="L84" s="34" t="s">
        <v>326</v>
      </c>
      <c r="M84" s="35">
        <v>43245</v>
      </c>
      <c r="N84" s="215">
        <v>1.2</v>
      </c>
      <c r="O84" s="215">
        <v>22.8</v>
      </c>
      <c r="P84" s="102"/>
    </row>
    <row r="85" spans="2:18" s="238" customFormat="1">
      <c r="B85" s="104">
        <v>76</v>
      </c>
      <c r="C85" s="104" t="s">
        <v>17</v>
      </c>
      <c r="D85" s="104" t="s">
        <v>33</v>
      </c>
      <c r="E85" s="32" t="s">
        <v>31</v>
      </c>
      <c r="F85" s="105" t="s">
        <v>285</v>
      </c>
      <c r="G85" s="216">
        <v>2.8</v>
      </c>
      <c r="H85" s="50">
        <v>100</v>
      </c>
      <c r="I85" s="221">
        <v>13125</v>
      </c>
      <c r="J85" s="105" t="s">
        <v>22</v>
      </c>
      <c r="K85" s="133" t="s">
        <v>23</v>
      </c>
      <c r="L85" s="34">
        <v>42795</v>
      </c>
      <c r="M85" s="35">
        <v>44351</v>
      </c>
      <c r="N85" s="216">
        <v>2.8</v>
      </c>
      <c r="O85" s="215">
        <v>63.1</v>
      </c>
    </row>
    <row r="86" spans="2:18" s="238" customFormat="1">
      <c r="B86" s="104">
        <v>77</v>
      </c>
      <c r="C86" s="104" t="s">
        <v>17</v>
      </c>
      <c r="D86" s="104" t="s">
        <v>33</v>
      </c>
      <c r="E86" s="32" t="s">
        <v>31</v>
      </c>
      <c r="F86" s="105" t="s">
        <v>286</v>
      </c>
      <c r="G86" s="216">
        <v>2.2999999999999998</v>
      </c>
      <c r="H86" s="50">
        <v>100</v>
      </c>
      <c r="I86" s="221">
        <v>20579</v>
      </c>
      <c r="J86" s="105" t="s">
        <v>22</v>
      </c>
      <c r="K86" s="133" t="s">
        <v>23</v>
      </c>
      <c r="L86" s="34">
        <v>43132</v>
      </c>
      <c r="M86" s="35">
        <v>44351</v>
      </c>
      <c r="N86" s="216">
        <v>2.2999999999999998</v>
      </c>
      <c r="O86" s="215">
        <v>42.6</v>
      </c>
    </row>
    <row r="87" spans="2:18" s="206" customFormat="1" ht="15" customHeight="1">
      <c r="B87" s="104">
        <v>78</v>
      </c>
      <c r="C87" s="32" t="s">
        <v>17</v>
      </c>
      <c r="D87" s="32" t="s">
        <v>28</v>
      </c>
      <c r="E87" s="32" t="s">
        <v>34</v>
      </c>
      <c r="F87" s="32" t="s">
        <v>325</v>
      </c>
      <c r="G87" s="215">
        <v>5.9</v>
      </c>
      <c r="H87" s="50">
        <v>100</v>
      </c>
      <c r="I87" s="224">
        <v>72558.3</v>
      </c>
      <c r="J87" s="32" t="s">
        <v>22</v>
      </c>
      <c r="K87" s="49" t="str">
        <f t="shared" si="0"/>
        <v>-</v>
      </c>
      <c r="L87" s="34" t="s">
        <v>326</v>
      </c>
      <c r="M87" s="35">
        <v>43245</v>
      </c>
      <c r="N87" s="215">
        <v>5.9</v>
      </c>
      <c r="O87" s="215">
        <v>121.4</v>
      </c>
      <c r="P87" s="102"/>
    </row>
    <row r="88" spans="2:18" s="206" customFormat="1" ht="15" customHeight="1">
      <c r="B88" s="104">
        <v>79</v>
      </c>
      <c r="C88" s="32" t="s">
        <v>17</v>
      </c>
      <c r="D88" s="32" t="s">
        <v>28</v>
      </c>
      <c r="E88" s="32" t="s">
        <v>34</v>
      </c>
      <c r="F88" s="32" t="s">
        <v>277</v>
      </c>
      <c r="G88" s="215">
        <v>2.6</v>
      </c>
      <c r="H88" s="50">
        <v>100</v>
      </c>
      <c r="I88" s="224">
        <v>11534</v>
      </c>
      <c r="J88" s="32" t="s">
        <v>22</v>
      </c>
      <c r="K88" s="49" t="str">
        <f>IF(J88="Freehold", "-"," " )</f>
        <v>-</v>
      </c>
      <c r="L88" s="34">
        <v>43139</v>
      </c>
      <c r="M88" s="35">
        <v>43711</v>
      </c>
      <c r="N88" s="215">
        <v>2.6</v>
      </c>
      <c r="O88" s="215">
        <v>58.8</v>
      </c>
      <c r="P88" s="102"/>
    </row>
    <row r="89" spans="2:18" s="206" customFormat="1" ht="15" customHeight="1">
      <c r="B89" s="104">
        <v>80</v>
      </c>
      <c r="C89" s="32" t="s">
        <v>17</v>
      </c>
      <c r="D89" s="32" t="s">
        <v>28</v>
      </c>
      <c r="E89" s="32" t="s">
        <v>34</v>
      </c>
      <c r="F89" s="32" t="s">
        <v>278</v>
      </c>
      <c r="G89" s="215">
        <v>2.4</v>
      </c>
      <c r="H89" s="50">
        <v>100</v>
      </c>
      <c r="I89" s="224">
        <v>13014</v>
      </c>
      <c r="J89" s="32" t="s">
        <v>22</v>
      </c>
      <c r="K89" s="49" t="str">
        <f>IF(J89="Freehold", "-"," " )</f>
        <v>-</v>
      </c>
      <c r="L89" s="34">
        <v>39464</v>
      </c>
      <c r="M89" s="35">
        <v>43704</v>
      </c>
      <c r="N89" s="215">
        <v>2.4</v>
      </c>
      <c r="O89" s="215">
        <v>52.6</v>
      </c>
      <c r="P89" s="102"/>
    </row>
    <row r="90" spans="2:18" s="206" customFormat="1" ht="15" customHeight="1">
      <c r="B90" s="104">
        <v>81</v>
      </c>
      <c r="C90" s="32" t="s">
        <v>17</v>
      </c>
      <c r="D90" s="32" t="s">
        <v>28</v>
      </c>
      <c r="E90" s="32" t="s">
        <v>34</v>
      </c>
      <c r="F90" s="32" t="s">
        <v>267</v>
      </c>
      <c r="G90" s="215">
        <v>1.3</v>
      </c>
      <c r="H90" s="50">
        <v>100</v>
      </c>
      <c r="I90" s="224">
        <v>14193</v>
      </c>
      <c r="J90" s="32" t="s">
        <v>22</v>
      </c>
      <c r="K90" s="49" t="str">
        <f>IF(J90="Freehold", "-"," " )</f>
        <v>-</v>
      </c>
      <c r="L90" s="34">
        <v>41514</v>
      </c>
      <c r="M90" s="35">
        <v>43245</v>
      </c>
      <c r="N90" s="215">
        <v>1.3</v>
      </c>
      <c r="O90" s="215">
        <v>27.9</v>
      </c>
      <c r="P90" s="102"/>
    </row>
    <row r="91" spans="2:18" s="206" customFormat="1" ht="15" customHeight="1">
      <c r="B91" s="104">
        <v>82</v>
      </c>
      <c r="C91" s="32" t="s">
        <v>17</v>
      </c>
      <c r="D91" s="32" t="s">
        <v>28</v>
      </c>
      <c r="E91" s="32" t="s">
        <v>34</v>
      </c>
      <c r="F91" s="32" t="s">
        <v>268</v>
      </c>
      <c r="G91" s="215">
        <v>1.3</v>
      </c>
      <c r="H91" s="50">
        <v>100</v>
      </c>
      <c r="I91" s="224">
        <v>9389</v>
      </c>
      <c r="J91" s="32" t="s">
        <v>22</v>
      </c>
      <c r="K91" s="49" t="str">
        <f>IF(J91="Freehold", "-"," " )</f>
        <v>-</v>
      </c>
      <c r="L91" s="34">
        <v>38471</v>
      </c>
      <c r="M91" s="35">
        <v>43245</v>
      </c>
      <c r="N91" s="215">
        <v>1.3</v>
      </c>
      <c r="O91" s="215">
        <v>15.6</v>
      </c>
      <c r="P91" s="102"/>
    </row>
    <row r="92" spans="2:18" s="206" customFormat="1" ht="15" customHeight="1">
      <c r="B92" s="104">
        <v>83</v>
      </c>
      <c r="C92" s="32" t="s">
        <v>17</v>
      </c>
      <c r="D92" s="32" t="s">
        <v>28</v>
      </c>
      <c r="E92" s="32" t="s">
        <v>34</v>
      </c>
      <c r="F92" s="32" t="s">
        <v>269</v>
      </c>
      <c r="G92" s="215">
        <v>5.3</v>
      </c>
      <c r="H92" s="50">
        <v>100</v>
      </c>
      <c r="I92" s="224">
        <v>44221</v>
      </c>
      <c r="J92" s="45" t="s">
        <v>20</v>
      </c>
      <c r="K92" s="48">
        <v>66111</v>
      </c>
      <c r="L92" s="34" t="s">
        <v>322</v>
      </c>
      <c r="M92" s="35">
        <v>43245</v>
      </c>
      <c r="N92" s="215">
        <v>5.3</v>
      </c>
      <c r="O92" s="215">
        <v>88.5</v>
      </c>
      <c r="P92" s="102"/>
    </row>
    <row r="93" spans="2:18" s="206" customFormat="1" ht="15" customHeight="1">
      <c r="B93" s="104">
        <v>84</v>
      </c>
      <c r="C93" s="32" t="s">
        <v>17</v>
      </c>
      <c r="D93" s="32" t="s">
        <v>28</v>
      </c>
      <c r="E93" s="32" t="s">
        <v>35</v>
      </c>
      <c r="F93" s="32" t="s">
        <v>263</v>
      </c>
      <c r="G93" s="215">
        <v>1.5</v>
      </c>
      <c r="H93" s="50">
        <v>100</v>
      </c>
      <c r="I93" s="224">
        <v>20679</v>
      </c>
      <c r="J93" s="32" t="s">
        <v>22</v>
      </c>
      <c r="K93" s="49" t="str">
        <f t="shared" ref="K93:K98" si="1">IF(J93="Freehold", "-"," " )</f>
        <v>-</v>
      </c>
      <c r="L93" s="34">
        <v>41835</v>
      </c>
      <c r="M93" s="35">
        <v>43245</v>
      </c>
      <c r="N93" s="215">
        <v>1.5</v>
      </c>
      <c r="O93" s="215">
        <v>26.1</v>
      </c>
      <c r="P93" s="102"/>
    </row>
    <row r="94" spans="2:18" s="206" customFormat="1" ht="15" customHeight="1">
      <c r="B94" s="104">
        <v>85</v>
      </c>
      <c r="C94" s="32" t="s">
        <v>17</v>
      </c>
      <c r="D94" s="32" t="s">
        <v>28</v>
      </c>
      <c r="E94" s="32" t="s">
        <v>35</v>
      </c>
      <c r="F94" s="32" t="s">
        <v>272</v>
      </c>
      <c r="G94" s="215">
        <v>2.2000000000000002</v>
      </c>
      <c r="H94" s="50">
        <v>100</v>
      </c>
      <c r="I94" s="224">
        <v>11491</v>
      </c>
      <c r="J94" s="32" t="s">
        <v>22</v>
      </c>
      <c r="K94" s="49" t="str">
        <f t="shared" si="1"/>
        <v>-</v>
      </c>
      <c r="L94" s="34">
        <v>42334</v>
      </c>
      <c r="M94" s="35">
        <v>43245</v>
      </c>
      <c r="N94" s="215">
        <v>2.2000000000000002</v>
      </c>
      <c r="O94" s="215">
        <v>26.6</v>
      </c>
      <c r="P94" s="102"/>
    </row>
    <row r="95" spans="2:18" s="206" customFormat="1" ht="15" customHeight="1">
      <c r="B95" s="104">
        <v>86</v>
      </c>
      <c r="C95" s="32" t="s">
        <v>17</v>
      </c>
      <c r="D95" s="32" t="s">
        <v>28</v>
      </c>
      <c r="E95" s="32" t="s">
        <v>36</v>
      </c>
      <c r="F95" s="32" t="s">
        <v>287</v>
      </c>
      <c r="G95" s="215">
        <v>1.3</v>
      </c>
      <c r="H95" s="50">
        <v>100</v>
      </c>
      <c r="I95" s="224">
        <v>11537</v>
      </c>
      <c r="J95" s="32" t="s">
        <v>22</v>
      </c>
      <c r="K95" s="49" t="str">
        <f t="shared" si="1"/>
        <v>-</v>
      </c>
      <c r="L95" s="34">
        <v>41518</v>
      </c>
      <c r="M95" s="35">
        <v>43245</v>
      </c>
      <c r="N95" s="215">
        <v>1.3</v>
      </c>
      <c r="O95" s="215">
        <v>22.4</v>
      </c>
      <c r="P95" s="102"/>
    </row>
    <row r="96" spans="2:18" s="206" customFormat="1" ht="15" customHeight="1">
      <c r="B96" s="104">
        <v>87</v>
      </c>
      <c r="C96" s="32" t="s">
        <v>17</v>
      </c>
      <c r="D96" s="32" t="s">
        <v>28</v>
      </c>
      <c r="E96" s="32" t="s">
        <v>36</v>
      </c>
      <c r="F96" s="32" t="s">
        <v>288</v>
      </c>
      <c r="G96" s="215">
        <v>1.8</v>
      </c>
      <c r="H96" s="50">
        <v>100</v>
      </c>
      <c r="I96" s="224">
        <v>17795</v>
      </c>
      <c r="J96" s="32" t="s">
        <v>22</v>
      </c>
      <c r="K96" s="49" t="str">
        <f t="shared" si="1"/>
        <v>-</v>
      </c>
      <c r="L96" s="34">
        <v>39083</v>
      </c>
      <c r="M96" s="35">
        <v>43245</v>
      </c>
      <c r="N96" s="215">
        <v>1.8</v>
      </c>
      <c r="O96" s="215">
        <v>25.6</v>
      </c>
      <c r="P96" s="102"/>
    </row>
    <row r="97" spans="2:16" s="206" customFormat="1" ht="15" customHeight="1">
      <c r="B97" s="104">
        <v>88</v>
      </c>
      <c r="C97" s="32" t="s">
        <v>17</v>
      </c>
      <c r="D97" s="32" t="s">
        <v>28</v>
      </c>
      <c r="E97" s="32" t="s">
        <v>37</v>
      </c>
      <c r="F97" s="32" t="s">
        <v>276</v>
      </c>
      <c r="G97" s="215">
        <v>3.4</v>
      </c>
      <c r="H97" s="50">
        <v>100</v>
      </c>
      <c r="I97" s="224">
        <v>13142</v>
      </c>
      <c r="J97" s="32" t="s">
        <v>22</v>
      </c>
      <c r="K97" s="49" t="str">
        <f t="shared" si="1"/>
        <v>-</v>
      </c>
      <c r="L97" s="34">
        <v>43009</v>
      </c>
      <c r="M97" s="35">
        <v>43819</v>
      </c>
      <c r="N97" s="215">
        <v>3.4</v>
      </c>
      <c r="O97" s="215">
        <v>66.3</v>
      </c>
      <c r="P97" s="102"/>
    </row>
    <row r="98" spans="2:16" s="206" customFormat="1" ht="15" customHeight="1">
      <c r="B98" s="104">
        <v>89</v>
      </c>
      <c r="C98" s="32" t="s">
        <v>17</v>
      </c>
      <c r="D98" s="32" t="s">
        <v>28</v>
      </c>
      <c r="E98" s="32" t="s">
        <v>38</v>
      </c>
      <c r="F98" s="32" t="s">
        <v>280</v>
      </c>
      <c r="G98" s="215">
        <v>2.9</v>
      </c>
      <c r="H98" s="50">
        <v>100</v>
      </c>
      <c r="I98" s="224">
        <v>23291</v>
      </c>
      <c r="J98" s="32" t="s">
        <v>22</v>
      </c>
      <c r="K98" s="49" t="str">
        <f t="shared" si="1"/>
        <v>-</v>
      </c>
      <c r="L98" s="34">
        <v>42705</v>
      </c>
      <c r="M98" s="35">
        <v>43700</v>
      </c>
      <c r="N98" s="215">
        <v>2.9</v>
      </c>
      <c r="O98" s="215">
        <v>50.5</v>
      </c>
      <c r="P98" s="102"/>
    </row>
    <row r="99" spans="2:16" s="160" customFormat="1">
      <c r="B99" s="32">
        <v>90</v>
      </c>
      <c r="C99" s="32" t="s">
        <v>17</v>
      </c>
      <c r="D99" s="32" t="s">
        <v>33</v>
      </c>
      <c r="E99" s="32" t="s">
        <v>39</v>
      </c>
      <c r="F99" s="32" t="s">
        <v>284</v>
      </c>
      <c r="G99" s="215">
        <v>4</v>
      </c>
      <c r="H99" s="50">
        <v>100</v>
      </c>
      <c r="I99" s="224">
        <v>13148</v>
      </c>
      <c r="J99" s="144" t="s">
        <v>22</v>
      </c>
      <c r="K99" s="143" t="s">
        <v>23</v>
      </c>
      <c r="L99" s="34">
        <v>42979</v>
      </c>
      <c r="M99" s="35">
        <v>44351</v>
      </c>
      <c r="N99" s="215">
        <v>4</v>
      </c>
      <c r="O99" s="215">
        <v>78.400000000000006</v>
      </c>
    </row>
    <row r="100" spans="2:16" s="206" customFormat="1" ht="15" customHeight="1">
      <c r="B100" s="104">
        <v>91</v>
      </c>
      <c r="C100" s="32" t="s">
        <v>17</v>
      </c>
      <c r="D100" s="32" t="s">
        <v>40</v>
      </c>
      <c r="E100" s="32" t="s">
        <v>41</v>
      </c>
      <c r="F100" s="32" t="s">
        <v>323</v>
      </c>
      <c r="G100" s="215">
        <v>6.5</v>
      </c>
      <c r="H100" s="50">
        <v>100</v>
      </c>
      <c r="I100" s="224">
        <v>84806</v>
      </c>
      <c r="J100" s="32" t="s">
        <v>22</v>
      </c>
      <c r="K100" s="49" t="str">
        <f t="shared" si="0"/>
        <v>-</v>
      </c>
      <c r="L100" s="34" t="s">
        <v>42</v>
      </c>
      <c r="M100" s="35">
        <v>43245</v>
      </c>
      <c r="N100" s="215">
        <v>6.5</v>
      </c>
      <c r="O100" s="215">
        <v>115.2</v>
      </c>
      <c r="P100" s="102"/>
    </row>
    <row r="101" spans="2:16" s="206" customFormat="1" ht="15" customHeight="1">
      <c r="B101" s="104">
        <v>92</v>
      </c>
      <c r="C101" s="32" t="s">
        <v>17</v>
      </c>
      <c r="D101" s="32" t="s">
        <v>40</v>
      </c>
      <c r="E101" s="32" t="s">
        <v>41</v>
      </c>
      <c r="F101" s="32" t="s">
        <v>289</v>
      </c>
      <c r="G101" s="215">
        <v>4.2</v>
      </c>
      <c r="H101" s="50">
        <v>100</v>
      </c>
      <c r="I101" s="224">
        <v>51703</v>
      </c>
      <c r="J101" s="32" t="s">
        <v>22</v>
      </c>
      <c r="K101" s="49" t="str">
        <f>IF(J101="Freehold", "-"," " )</f>
        <v>-</v>
      </c>
      <c r="L101" s="34" t="s">
        <v>321</v>
      </c>
      <c r="M101" s="35">
        <v>43245</v>
      </c>
      <c r="N101" s="215">
        <v>4.2</v>
      </c>
      <c r="O101" s="215">
        <v>71</v>
      </c>
      <c r="P101" s="102"/>
    </row>
    <row r="102" spans="2:16" s="238" customFormat="1">
      <c r="B102" s="104">
        <v>93</v>
      </c>
      <c r="C102" s="104" t="s">
        <v>17</v>
      </c>
      <c r="D102" s="104" t="s">
        <v>40</v>
      </c>
      <c r="E102" s="32" t="s">
        <v>41</v>
      </c>
      <c r="F102" s="104" t="s">
        <v>331</v>
      </c>
      <c r="G102" s="239">
        <v>1.7</v>
      </c>
      <c r="H102" s="50">
        <v>100</v>
      </c>
      <c r="I102" s="221">
        <v>15588</v>
      </c>
      <c r="J102" s="105" t="s">
        <v>22</v>
      </c>
      <c r="K102" s="133" t="s">
        <v>23</v>
      </c>
      <c r="L102" s="34">
        <v>44348</v>
      </c>
      <c r="M102" s="35">
        <v>44377</v>
      </c>
      <c r="N102" s="239">
        <v>1.7</v>
      </c>
      <c r="O102" s="215">
        <v>33.5</v>
      </c>
    </row>
    <row r="103" spans="2:16" s="206" customFormat="1" ht="15" customHeight="1">
      <c r="B103" s="104">
        <v>94</v>
      </c>
      <c r="C103" s="32" t="s">
        <v>17</v>
      </c>
      <c r="D103" s="32" t="s">
        <v>40</v>
      </c>
      <c r="E103" s="32" t="s">
        <v>43</v>
      </c>
      <c r="F103" s="32" t="s">
        <v>290</v>
      </c>
      <c r="G103" s="215">
        <v>1.5</v>
      </c>
      <c r="H103" s="50">
        <v>100</v>
      </c>
      <c r="I103" s="224">
        <v>18121</v>
      </c>
      <c r="J103" s="32" t="s">
        <v>22</v>
      </c>
      <c r="K103" s="49" t="str">
        <f>IF(J103="Freehold", "-"," " )</f>
        <v>-</v>
      </c>
      <c r="L103" s="34" t="s">
        <v>320</v>
      </c>
      <c r="M103" s="35">
        <v>43245</v>
      </c>
      <c r="N103" s="215">
        <v>1.5</v>
      </c>
      <c r="O103" s="215">
        <v>26</v>
      </c>
      <c r="P103" s="102"/>
    </row>
    <row r="104" spans="2:16" s="206" customFormat="1" ht="15" customHeight="1">
      <c r="B104" s="104">
        <v>95</v>
      </c>
      <c r="C104" s="32" t="s">
        <v>17</v>
      </c>
      <c r="D104" s="32" t="s">
        <v>40</v>
      </c>
      <c r="E104" s="32" t="s">
        <v>43</v>
      </c>
      <c r="F104" s="32" t="s">
        <v>291</v>
      </c>
      <c r="G104" s="215">
        <v>2.2000000000000002</v>
      </c>
      <c r="H104" s="50">
        <v>100</v>
      </c>
      <c r="I104" s="224">
        <v>32642</v>
      </c>
      <c r="J104" s="32" t="s">
        <v>22</v>
      </c>
      <c r="K104" s="49" t="str">
        <f t="shared" si="0"/>
        <v>-</v>
      </c>
      <c r="L104" s="34">
        <v>42308</v>
      </c>
      <c r="M104" s="35">
        <v>43245</v>
      </c>
      <c r="N104" s="215">
        <v>2.2000000000000002</v>
      </c>
      <c r="O104" s="215">
        <v>45.1</v>
      </c>
      <c r="P104" s="102"/>
    </row>
    <row r="105" spans="2:16" s="206" customFormat="1" ht="15" customHeight="1">
      <c r="B105" s="104">
        <v>96</v>
      </c>
      <c r="C105" s="32" t="s">
        <v>17</v>
      </c>
      <c r="D105" s="32" t="s">
        <v>40</v>
      </c>
      <c r="E105" s="32" t="s">
        <v>44</v>
      </c>
      <c r="F105" s="32" t="s">
        <v>324</v>
      </c>
      <c r="G105" s="215">
        <v>2.5</v>
      </c>
      <c r="H105" s="50">
        <v>100</v>
      </c>
      <c r="I105" s="224">
        <v>31013</v>
      </c>
      <c r="J105" s="32" t="s">
        <v>22</v>
      </c>
      <c r="K105" s="49" t="str">
        <f t="shared" si="0"/>
        <v>-</v>
      </c>
      <c r="L105" s="34">
        <v>43243</v>
      </c>
      <c r="M105" s="35">
        <v>43404</v>
      </c>
      <c r="N105" s="215">
        <v>2.5</v>
      </c>
      <c r="O105" s="215">
        <v>44</v>
      </c>
      <c r="P105" s="102"/>
    </row>
    <row r="106" spans="2:16" s="206" customFormat="1" ht="15" customHeight="1">
      <c r="B106" s="104">
        <v>97</v>
      </c>
      <c r="C106" s="32" t="s">
        <v>47</v>
      </c>
      <c r="D106" s="32" t="s">
        <v>18</v>
      </c>
      <c r="E106" s="32" t="s">
        <v>27</v>
      </c>
      <c r="F106" s="32" t="s">
        <v>300</v>
      </c>
      <c r="G106" s="215">
        <v>17.7</v>
      </c>
      <c r="H106" s="50">
        <v>83.8</v>
      </c>
      <c r="I106" s="224">
        <v>31780</v>
      </c>
      <c r="J106" s="32" t="s">
        <v>22</v>
      </c>
      <c r="K106" s="49" t="str">
        <f t="shared" si="0"/>
        <v>-</v>
      </c>
      <c r="L106" s="34">
        <v>41244</v>
      </c>
      <c r="M106" s="35">
        <v>43936</v>
      </c>
      <c r="N106" s="215">
        <v>17.7</v>
      </c>
      <c r="O106" s="215">
        <v>224.1</v>
      </c>
      <c r="P106" s="102"/>
    </row>
    <row r="107" spans="2:16" s="206" customFormat="1" ht="15" customHeight="1">
      <c r="B107" s="104">
        <v>98</v>
      </c>
      <c r="C107" s="32" t="s">
        <v>47</v>
      </c>
      <c r="D107" s="32" t="s">
        <v>18</v>
      </c>
      <c r="E107" s="32" t="s">
        <v>26</v>
      </c>
      <c r="F107" s="32" t="s">
        <v>48</v>
      </c>
      <c r="G107" s="215">
        <v>22</v>
      </c>
      <c r="H107" s="50">
        <v>96.1</v>
      </c>
      <c r="I107" s="224">
        <v>66041</v>
      </c>
      <c r="J107" s="32" t="s">
        <v>22</v>
      </c>
      <c r="K107" s="49" t="str">
        <f t="shared" si="0"/>
        <v>-</v>
      </c>
      <c r="L107" s="32">
        <v>1992</v>
      </c>
      <c r="M107" s="35">
        <v>43936</v>
      </c>
      <c r="N107" s="215">
        <v>22</v>
      </c>
      <c r="O107" s="215">
        <v>320.89999999999998</v>
      </c>
      <c r="P107" s="102"/>
    </row>
    <row r="108" spans="2:16" s="232" customFormat="1" ht="19.5" customHeight="1">
      <c r="B108" s="32">
        <v>99</v>
      </c>
      <c r="C108" s="32" t="s">
        <v>49</v>
      </c>
      <c r="D108" s="32" t="s">
        <v>50</v>
      </c>
      <c r="E108" s="32" t="s">
        <v>51</v>
      </c>
      <c r="F108" s="32" t="s">
        <v>52</v>
      </c>
      <c r="G108" s="215">
        <v>55.7</v>
      </c>
      <c r="H108" s="50">
        <v>95.8</v>
      </c>
      <c r="I108" s="224">
        <v>96088</v>
      </c>
      <c r="J108" s="45" t="s">
        <v>20</v>
      </c>
      <c r="K108" s="48">
        <v>76209</v>
      </c>
      <c r="L108" s="34" t="s">
        <v>319</v>
      </c>
      <c r="M108" s="35">
        <v>43936</v>
      </c>
      <c r="N108" s="215">
        <v>55.7</v>
      </c>
      <c r="O108" s="215">
        <v>678</v>
      </c>
      <c r="P108" s="123"/>
    </row>
    <row r="109" spans="2:16" s="160" customFormat="1" ht="19.5" customHeight="1">
      <c r="B109" s="32">
        <v>100</v>
      </c>
      <c r="C109" s="32" t="s">
        <v>49</v>
      </c>
      <c r="D109" s="32" t="s">
        <v>45</v>
      </c>
      <c r="E109" s="32" t="s">
        <v>46</v>
      </c>
      <c r="F109" s="32" t="s">
        <v>292</v>
      </c>
      <c r="G109" s="215">
        <v>15.3</v>
      </c>
      <c r="H109" s="50">
        <v>83</v>
      </c>
      <c r="I109" s="224">
        <v>42197</v>
      </c>
      <c r="J109" s="45" t="s">
        <v>22</v>
      </c>
      <c r="K109" s="143" t="s">
        <v>23</v>
      </c>
      <c r="L109" s="32" t="s">
        <v>318</v>
      </c>
      <c r="M109" s="35">
        <v>44351</v>
      </c>
      <c r="N109" s="215">
        <v>15.3</v>
      </c>
      <c r="O109" s="215">
        <v>164</v>
      </c>
    </row>
    <row r="110" spans="2:16" s="206" customFormat="1" ht="18.75" customHeight="1">
      <c r="B110" s="104">
        <v>101</v>
      </c>
      <c r="C110" s="32" t="s">
        <v>49</v>
      </c>
      <c r="D110" s="32" t="s">
        <v>45</v>
      </c>
      <c r="E110" s="32" t="s">
        <v>53</v>
      </c>
      <c r="F110" s="32" t="s">
        <v>293</v>
      </c>
      <c r="G110" s="215">
        <v>21.9</v>
      </c>
      <c r="H110" s="50">
        <v>77.099999999999994</v>
      </c>
      <c r="I110" s="224">
        <v>50756</v>
      </c>
      <c r="J110" s="32" t="s">
        <v>22</v>
      </c>
      <c r="K110" s="49" t="str">
        <f t="shared" si="0"/>
        <v>-</v>
      </c>
      <c r="L110" s="135" t="s">
        <v>54</v>
      </c>
      <c r="M110" s="35">
        <v>43951</v>
      </c>
      <c r="N110" s="215">
        <v>21.9</v>
      </c>
      <c r="O110" s="215">
        <v>228.4</v>
      </c>
      <c r="P110" s="102"/>
    </row>
    <row r="111" spans="2:16" s="206" customFormat="1" ht="15" customHeight="1">
      <c r="B111" s="104">
        <v>102</v>
      </c>
      <c r="C111" s="32" t="s">
        <v>49</v>
      </c>
      <c r="D111" s="32" t="s">
        <v>45</v>
      </c>
      <c r="E111" s="32" t="s">
        <v>55</v>
      </c>
      <c r="F111" s="32" t="s">
        <v>294</v>
      </c>
      <c r="G111" s="215">
        <v>8.3000000000000007</v>
      </c>
      <c r="H111" s="50">
        <v>79.400000000000006</v>
      </c>
      <c r="I111" s="224">
        <v>17829</v>
      </c>
      <c r="J111" s="32" t="s">
        <v>22</v>
      </c>
      <c r="K111" s="49" t="str">
        <f t="shared" si="0"/>
        <v>-</v>
      </c>
      <c r="L111" s="142">
        <v>2009</v>
      </c>
      <c r="M111" s="35">
        <v>44055</v>
      </c>
      <c r="N111" s="215">
        <v>8.3000000000000007</v>
      </c>
      <c r="O111" s="215">
        <v>83.4</v>
      </c>
      <c r="P111" s="102"/>
    </row>
    <row r="112" spans="2:16" s="206" customFormat="1" ht="15" customHeight="1">
      <c r="B112" s="104">
        <v>103</v>
      </c>
      <c r="C112" s="32" t="s">
        <v>49</v>
      </c>
      <c r="D112" s="32" t="s">
        <v>18</v>
      </c>
      <c r="E112" s="32" t="s">
        <v>56</v>
      </c>
      <c r="F112" s="32" t="s">
        <v>295</v>
      </c>
      <c r="G112" s="215">
        <v>21.6</v>
      </c>
      <c r="H112" s="50">
        <v>100</v>
      </c>
      <c r="I112" s="224">
        <v>40244</v>
      </c>
      <c r="J112" s="45" t="s">
        <v>20</v>
      </c>
      <c r="K112" s="48">
        <v>73591</v>
      </c>
      <c r="L112" s="34">
        <v>39234</v>
      </c>
      <c r="M112" s="35">
        <v>43936</v>
      </c>
      <c r="N112" s="215">
        <v>21.6</v>
      </c>
      <c r="O112" s="215">
        <v>216.6</v>
      </c>
      <c r="P112" s="102"/>
    </row>
    <row r="113" spans="1:23" s="232" customFormat="1" ht="15" customHeight="1">
      <c r="B113" s="32">
        <v>104</v>
      </c>
      <c r="C113" s="32" t="s">
        <v>49</v>
      </c>
      <c r="D113" s="32" t="s">
        <v>18</v>
      </c>
      <c r="E113" s="32" t="s">
        <v>57</v>
      </c>
      <c r="F113" s="32" t="s">
        <v>296</v>
      </c>
      <c r="G113" s="215">
        <v>3.3</v>
      </c>
      <c r="H113" s="50">
        <v>100</v>
      </c>
      <c r="I113" s="224">
        <v>7311</v>
      </c>
      <c r="J113" s="32" t="s">
        <v>22</v>
      </c>
      <c r="K113" s="49" t="str">
        <f t="shared" si="0"/>
        <v>-</v>
      </c>
      <c r="L113" s="34">
        <v>42675</v>
      </c>
      <c r="M113" s="35">
        <v>44701</v>
      </c>
      <c r="N113" s="215">
        <v>3.3</v>
      </c>
      <c r="O113" s="215">
        <v>42</v>
      </c>
    </row>
    <row r="114" spans="1:23" s="160" customFormat="1">
      <c r="B114" s="32">
        <v>105</v>
      </c>
      <c r="C114" s="32" t="s">
        <v>17</v>
      </c>
      <c r="D114" s="32" t="s">
        <v>45</v>
      </c>
      <c r="E114" s="32" t="s">
        <v>46</v>
      </c>
      <c r="F114" s="32" t="s">
        <v>297</v>
      </c>
      <c r="G114" s="215">
        <v>3.2</v>
      </c>
      <c r="H114" s="50">
        <v>100</v>
      </c>
      <c r="I114" s="224">
        <v>19534</v>
      </c>
      <c r="J114" s="144" t="s">
        <v>22</v>
      </c>
      <c r="K114" s="143" t="s">
        <v>23</v>
      </c>
      <c r="L114" s="34">
        <v>43344</v>
      </c>
      <c r="M114" s="35">
        <v>44351</v>
      </c>
      <c r="N114" s="215">
        <v>3.2</v>
      </c>
      <c r="O114" s="215">
        <v>60</v>
      </c>
    </row>
    <row r="115" spans="1:23" s="232" customFormat="1" ht="15" customHeight="1">
      <c r="B115" s="32">
        <v>106</v>
      </c>
      <c r="C115" s="32" t="s">
        <v>17</v>
      </c>
      <c r="D115" s="32" t="s">
        <v>45</v>
      </c>
      <c r="E115" s="32" t="s">
        <v>46</v>
      </c>
      <c r="F115" s="32" t="s">
        <v>298</v>
      </c>
      <c r="G115" s="215">
        <v>1.2</v>
      </c>
      <c r="H115" s="50">
        <v>100</v>
      </c>
      <c r="I115" s="224">
        <v>10996</v>
      </c>
      <c r="J115" s="32" t="s">
        <v>22</v>
      </c>
      <c r="K115" s="49" t="str">
        <f t="shared" si="0"/>
        <v>-</v>
      </c>
      <c r="L115" s="34">
        <v>44986</v>
      </c>
      <c r="M115" s="35">
        <v>44351</v>
      </c>
      <c r="N115" s="215">
        <v>1.2</v>
      </c>
      <c r="O115" s="215">
        <v>37.299999999999997</v>
      </c>
    </row>
    <row r="116" spans="1:23" s="232" customFormat="1" ht="15" customHeight="1">
      <c r="B116" s="32">
        <v>107</v>
      </c>
      <c r="C116" s="32" t="s">
        <v>17</v>
      </c>
      <c r="D116" s="32" t="s">
        <v>45</v>
      </c>
      <c r="E116" s="32" t="s">
        <v>189</v>
      </c>
      <c r="F116" s="32" t="s">
        <v>299</v>
      </c>
      <c r="G116" s="215">
        <v>1</v>
      </c>
      <c r="H116" s="50">
        <v>100</v>
      </c>
      <c r="I116" s="224">
        <v>16734</v>
      </c>
      <c r="J116" s="32" t="s">
        <v>22</v>
      </c>
      <c r="K116" s="49" t="str">
        <f t="shared" si="0"/>
        <v>-</v>
      </c>
      <c r="L116" s="34">
        <v>44958</v>
      </c>
      <c r="M116" s="35">
        <v>44588</v>
      </c>
      <c r="N116" s="215">
        <v>1</v>
      </c>
      <c r="O116" s="215">
        <v>36.700000000000003</v>
      </c>
    </row>
    <row r="117" spans="1:23" s="206" customFormat="1" ht="15" customHeight="1">
      <c r="B117" s="238">
        <v>108</v>
      </c>
      <c r="C117" s="32" t="s">
        <v>17</v>
      </c>
      <c r="D117" s="32" t="s">
        <v>45</v>
      </c>
      <c r="E117" s="32" t="s">
        <v>301</v>
      </c>
      <c r="F117" s="32" t="s">
        <v>334</v>
      </c>
      <c r="G117" s="215" t="s">
        <v>23</v>
      </c>
      <c r="H117" s="33" t="s">
        <v>23</v>
      </c>
      <c r="I117" s="224" t="s">
        <v>23</v>
      </c>
      <c r="J117" s="45" t="s">
        <v>22</v>
      </c>
      <c r="K117" s="46" t="s">
        <v>23</v>
      </c>
      <c r="L117" s="34">
        <v>45261</v>
      </c>
      <c r="M117" s="35">
        <v>44756</v>
      </c>
      <c r="N117" s="215" t="s">
        <v>23</v>
      </c>
      <c r="O117" s="215">
        <v>81.900000000000006</v>
      </c>
    </row>
    <row r="118" spans="1:23" s="206" customFormat="1" ht="15" customHeight="1">
      <c r="B118" s="238"/>
      <c r="C118" s="32"/>
      <c r="D118" s="32"/>
      <c r="E118" s="32"/>
      <c r="F118" s="32"/>
      <c r="G118" s="215"/>
      <c r="H118" s="33"/>
      <c r="I118" s="224"/>
      <c r="J118" s="45"/>
      <c r="K118" s="46"/>
      <c r="L118" s="34"/>
      <c r="M118" s="35"/>
      <c r="N118" s="215"/>
      <c r="O118" s="215"/>
    </row>
    <row r="119" spans="1:23">
      <c r="A119" t="s">
        <v>304</v>
      </c>
      <c r="P119" s="31"/>
      <c r="Q119" s="31"/>
      <c r="R119" s="31"/>
      <c r="S119" s="31"/>
      <c r="T119" s="31"/>
      <c r="U119" s="31"/>
      <c r="V119" s="31"/>
      <c r="W119" s="31"/>
    </row>
    <row r="120" spans="1:23" ht="13.8">
      <c r="A120" s="206" t="s">
        <v>332</v>
      </c>
    </row>
    <row r="121" spans="1:23">
      <c r="A121" s="90" t="s">
        <v>305</v>
      </c>
      <c r="O121" s="217"/>
    </row>
    <row r="122" spans="1:23">
      <c r="A122" s="90" t="s">
        <v>306</v>
      </c>
      <c r="C122" s="103"/>
      <c r="D122" s="102"/>
      <c r="E122" s="104"/>
      <c r="F122" s="102"/>
      <c r="G122" s="212"/>
      <c r="H122" s="104"/>
      <c r="I122" s="221"/>
      <c r="J122" s="105"/>
      <c r="N122" s="212"/>
      <c r="O122" s="217"/>
    </row>
    <row r="123" spans="1:23" ht="19.2" customHeight="1">
      <c r="A123" s="241" t="s">
        <v>307</v>
      </c>
      <c r="B123" s="240"/>
      <c r="C123" s="240"/>
      <c r="D123" s="102"/>
      <c r="E123" s="104"/>
      <c r="F123" s="102"/>
      <c r="G123" s="212"/>
      <c r="H123" s="104"/>
      <c r="I123" s="221"/>
      <c r="J123" s="105"/>
      <c r="N123" s="212"/>
    </row>
    <row r="124" spans="1:23">
      <c r="C124" s="102"/>
      <c r="D124" s="102"/>
      <c r="E124" s="104"/>
      <c r="F124" s="102"/>
      <c r="G124" s="212"/>
      <c r="H124" s="104"/>
      <c r="I124" s="221"/>
      <c r="J124" s="105"/>
      <c r="N124" s="212"/>
    </row>
    <row r="127" spans="1:23">
      <c r="J127" s="145"/>
      <c r="O127" s="217"/>
    </row>
    <row r="132" spans="1:23" s="12" customFormat="1">
      <c r="A132"/>
      <c r="C132"/>
      <c r="D132"/>
      <c r="F132"/>
      <c r="G132" s="217"/>
      <c r="I132" s="219"/>
      <c r="J132" s="23"/>
      <c r="K132" s="25"/>
      <c r="N132" s="217"/>
      <c r="O132" s="231"/>
      <c r="P132"/>
      <c r="Q132"/>
      <c r="R132"/>
      <c r="S132"/>
      <c r="T132"/>
      <c r="U132"/>
      <c r="V132"/>
      <c r="W132"/>
    </row>
    <row r="142" spans="1:23" s="12" customFormat="1">
      <c r="A142"/>
      <c r="C142"/>
      <c r="D142"/>
      <c r="F142"/>
      <c r="G142" s="217"/>
      <c r="I142" s="219"/>
      <c r="J142" s="23"/>
      <c r="K142" s="25"/>
      <c r="N142" s="217"/>
      <c r="O142" s="231"/>
      <c r="P142"/>
      <c r="Q142"/>
      <c r="R142"/>
      <c r="S142"/>
      <c r="T142"/>
      <c r="U142"/>
      <c r="V142"/>
      <c r="W142"/>
    </row>
    <row r="143" spans="1:23" s="12" customFormat="1">
      <c r="A143"/>
      <c r="C143"/>
      <c r="D143"/>
      <c r="F143"/>
      <c r="G143" s="217"/>
      <c r="I143" s="219"/>
      <c r="J143" s="23"/>
      <c r="K143" s="25"/>
      <c r="N143" s="217"/>
      <c r="O143" s="231"/>
      <c r="P143"/>
      <c r="Q143"/>
      <c r="R143"/>
      <c r="S143"/>
      <c r="T143"/>
      <c r="U143"/>
      <c r="V143"/>
      <c r="W143"/>
    </row>
  </sheetData>
  <autoFilter ref="C9:O116" xr:uid="{24DC510B-88EF-441A-AD1D-18F57B8DF79F}"/>
  <mergeCells count="3">
    <mergeCell ref="Q73:R73"/>
    <mergeCell ref="S73:T73"/>
    <mergeCell ref="C5:F5"/>
  </mergeCells>
  <pageMargins left="0.25" right="0.25" top="0.75" bottom="0.75" header="0.3" footer="0.3"/>
  <pageSetup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C026-7DA1-4604-942E-79E9FE99ECE1}">
  <sheetPr>
    <tabColor theme="5" tint="0.39997558519241921"/>
    <pageSetUpPr fitToPage="1"/>
  </sheetPr>
  <dimension ref="A1:T20"/>
  <sheetViews>
    <sheetView showGridLines="0" zoomScale="90" zoomScaleNormal="90" zoomScalePageLayoutView="75" workbookViewId="0">
      <selection activeCell="M27" sqref="M27"/>
    </sheetView>
  </sheetViews>
  <sheetFormatPr defaultColWidth="8.88671875" defaultRowHeight="15.6"/>
  <cols>
    <col min="1" max="3" width="3" style="1" customWidth="1"/>
    <col min="4" max="5" width="23.33203125" style="1" customWidth="1"/>
    <col min="6" max="6" width="14.33203125" style="13" customWidth="1"/>
    <col min="7" max="16" width="13.33203125" style="13" customWidth="1"/>
    <col min="17" max="17" width="15.88671875" style="13" customWidth="1"/>
    <col min="18" max="18" width="8.33203125" style="1" bestFit="1" customWidth="1"/>
    <col min="19" max="20" width="8.33203125" style="1" customWidth="1"/>
    <col min="21" max="21" width="8.33203125" style="1" bestFit="1" customWidth="1"/>
    <col min="22" max="22" width="11.88671875" style="1" bestFit="1" customWidth="1"/>
    <col min="23" max="16384" width="8.88671875" style="1"/>
  </cols>
  <sheetData>
    <row r="1" spans="1:20" s="42" customFormat="1" ht="13.2">
      <c r="A1" s="44" t="s">
        <v>0</v>
      </c>
      <c r="B1" s="47"/>
      <c r="C1" s="43"/>
      <c r="I1" s="43"/>
    </row>
    <row r="2" spans="1:20" s="42" customFormat="1" ht="13.2">
      <c r="A2" s="44" t="s">
        <v>59</v>
      </c>
      <c r="B2" s="43"/>
      <c r="G2" s="43"/>
    </row>
    <row r="3" spans="1:20" s="42" customFormat="1" ht="13.35" customHeight="1">
      <c r="A3" s="44" t="s">
        <v>336</v>
      </c>
      <c r="B3" s="43"/>
      <c r="G3" s="43"/>
    </row>
    <row r="5" spans="1:20" ht="36" customHeight="1">
      <c r="D5" s="7" t="s">
        <v>335</v>
      </c>
      <c r="E5" s="7"/>
      <c r="F5" s="24"/>
    </row>
    <row r="6" spans="1:20" ht="25.5" customHeight="1">
      <c r="D6" s="245" t="s">
        <v>60</v>
      </c>
      <c r="E6" s="245"/>
      <c r="F6" s="10"/>
      <c r="G6" s="10"/>
      <c r="H6" s="10"/>
      <c r="I6" s="10"/>
      <c r="J6" s="10"/>
      <c r="K6" s="10"/>
      <c r="L6" s="10"/>
      <c r="M6" s="10"/>
      <c r="N6" s="10"/>
      <c r="O6" s="10"/>
      <c r="P6" s="10"/>
      <c r="Q6" s="10"/>
    </row>
    <row r="7" spans="1:20">
      <c r="R7" s="13"/>
    </row>
    <row r="8" spans="1:20">
      <c r="R8" s="13"/>
    </row>
    <row r="9" spans="1:20">
      <c r="D9" s="14" t="s">
        <v>6</v>
      </c>
      <c r="E9" s="14" t="s">
        <v>61</v>
      </c>
      <c r="F9" s="11" t="s">
        <v>62</v>
      </c>
      <c r="G9" s="11" t="s">
        <v>63</v>
      </c>
      <c r="H9" s="11" t="s">
        <v>64</v>
      </c>
      <c r="I9" s="11" t="s">
        <v>195</v>
      </c>
      <c r="J9" s="11" t="s">
        <v>65</v>
      </c>
      <c r="K9" s="11" t="s">
        <v>66</v>
      </c>
      <c r="L9" s="11" t="s">
        <v>67</v>
      </c>
      <c r="M9" s="11" t="s">
        <v>196</v>
      </c>
      <c r="N9" s="11" t="s">
        <v>197</v>
      </c>
      <c r="O9" s="11" t="s">
        <v>198</v>
      </c>
      <c r="P9" s="11" t="s">
        <v>199</v>
      </c>
      <c r="Q9" s="11" t="s">
        <v>68</v>
      </c>
      <c r="R9" s="13"/>
    </row>
    <row r="10" spans="1:20">
      <c r="D10" s="246" t="s">
        <v>69</v>
      </c>
      <c r="E10" s="116" t="s">
        <v>18</v>
      </c>
      <c r="F10" s="125">
        <v>0</v>
      </c>
      <c r="G10" s="125">
        <v>2.1999999999999999E-2</v>
      </c>
      <c r="H10" s="125">
        <v>6.2E-2</v>
      </c>
      <c r="I10" s="125">
        <v>4.5999999999999999E-2</v>
      </c>
      <c r="J10" s="125">
        <v>6.7000000000000004E-2</v>
      </c>
      <c r="K10" s="125">
        <v>6.0999999999999999E-2</v>
      </c>
      <c r="L10" s="125">
        <v>2.8000000000000001E-2</v>
      </c>
      <c r="M10" s="125">
        <v>1.9E-2</v>
      </c>
      <c r="N10" s="125">
        <v>1.2E-2</v>
      </c>
      <c r="O10" s="125">
        <v>6.0000000000000001E-3</v>
      </c>
      <c r="P10" s="125">
        <v>2.9000000000000001E-2</v>
      </c>
      <c r="Q10" s="125">
        <f>SUM(F10:P10)</f>
        <v>0.35200000000000009</v>
      </c>
      <c r="R10" s="126"/>
      <c r="S10" s="126"/>
    </row>
    <row r="11" spans="1:20" ht="15.6" customHeight="1">
      <c r="D11" s="247"/>
      <c r="E11" s="116" t="s">
        <v>28</v>
      </c>
      <c r="F11" s="125">
        <v>0</v>
      </c>
      <c r="G11" s="125">
        <v>0</v>
      </c>
      <c r="H11" s="125">
        <v>1.4999999999999999E-2</v>
      </c>
      <c r="I11" s="125">
        <v>1.2E-2</v>
      </c>
      <c r="J11" s="125">
        <v>3.1E-2</v>
      </c>
      <c r="K11" s="125">
        <v>3.7999999999999999E-2</v>
      </c>
      <c r="L11" s="125">
        <v>8.9999999999999993E-3</v>
      </c>
      <c r="M11" s="125">
        <v>2.1999999999999999E-2</v>
      </c>
      <c r="N11" s="125">
        <v>1.2999999999999999E-2</v>
      </c>
      <c r="O11" s="125">
        <v>1.9E-2</v>
      </c>
      <c r="P11" s="125">
        <v>2.4E-2</v>
      </c>
      <c r="Q11" s="125">
        <f t="shared" ref="Q11:Q16" si="0">SUM(F11:P11)</f>
        <v>0.183</v>
      </c>
      <c r="R11" s="126"/>
    </row>
    <row r="12" spans="1:20" ht="15.6" customHeight="1">
      <c r="D12" s="242"/>
      <c r="E12" s="116" t="s">
        <v>40</v>
      </c>
      <c r="F12" s="125">
        <v>0</v>
      </c>
      <c r="G12" s="125">
        <v>0</v>
      </c>
      <c r="H12" s="125">
        <v>0</v>
      </c>
      <c r="I12" s="125">
        <v>5.0000000000000001E-3</v>
      </c>
      <c r="J12" s="125">
        <v>3.0000000000000001E-3</v>
      </c>
      <c r="K12" s="125">
        <v>0</v>
      </c>
      <c r="L12" s="125">
        <v>0</v>
      </c>
      <c r="M12" s="125">
        <v>0</v>
      </c>
      <c r="N12" s="125">
        <v>1.6E-2</v>
      </c>
      <c r="O12" s="125">
        <v>8.9999999999999993E-3</v>
      </c>
      <c r="P12" s="125">
        <v>8.9999999999999993E-3</v>
      </c>
      <c r="Q12" s="125"/>
      <c r="R12" s="126"/>
    </row>
    <row r="13" spans="1:20" ht="21.6" customHeight="1">
      <c r="D13" s="158"/>
      <c r="E13" s="116" t="s">
        <v>70</v>
      </c>
      <c r="F13" s="125">
        <v>0</v>
      </c>
      <c r="G13" s="125">
        <v>1E-3</v>
      </c>
      <c r="H13" s="125">
        <v>0</v>
      </c>
      <c r="I13" s="125">
        <v>0</v>
      </c>
      <c r="J13" s="125">
        <v>0</v>
      </c>
      <c r="K13" s="125">
        <v>0</v>
      </c>
      <c r="L13" s="125">
        <v>0</v>
      </c>
      <c r="M13" s="125">
        <v>3.0000000000000001E-3</v>
      </c>
      <c r="N13" s="125">
        <v>0</v>
      </c>
      <c r="O13" s="125">
        <v>0</v>
      </c>
      <c r="P13" s="125">
        <v>2.5999999999999999E-2</v>
      </c>
      <c r="Q13" s="125">
        <f t="shared" si="0"/>
        <v>0.03</v>
      </c>
      <c r="R13" s="126"/>
    </row>
    <row r="14" spans="1:20">
      <c r="D14" s="246" t="s">
        <v>71</v>
      </c>
      <c r="E14" s="116" t="s">
        <v>18</v>
      </c>
      <c r="F14" s="125">
        <v>1.0999999999999999E-2</v>
      </c>
      <c r="G14" s="125">
        <v>1.4E-2</v>
      </c>
      <c r="H14" s="125">
        <v>6.4000000000000001E-2</v>
      </c>
      <c r="I14" s="125">
        <v>2E-3</v>
      </c>
      <c r="J14" s="125">
        <v>2.1000000000000001E-2</v>
      </c>
      <c r="K14" s="125">
        <v>4.0000000000000001E-3</v>
      </c>
      <c r="L14" s="125">
        <v>7.0000000000000001E-3</v>
      </c>
      <c r="M14" s="125">
        <v>2.1000000000000001E-2</v>
      </c>
      <c r="N14" s="125">
        <v>1.0999999999999999E-2</v>
      </c>
      <c r="O14" s="125">
        <v>0</v>
      </c>
      <c r="P14" s="125">
        <v>2E-3</v>
      </c>
      <c r="Q14" s="125">
        <f t="shared" si="0"/>
        <v>0.15700000000000003</v>
      </c>
      <c r="R14" s="126"/>
    </row>
    <row r="15" spans="1:20">
      <c r="D15" s="247"/>
      <c r="E15" s="116" t="s">
        <v>51</v>
      </c>
      <c r="F15" s="125">
        <v>5.0000000000000001E-3</v>
      </c>
      <c r="G15" s="125">
        <v>2.9000000000000001E-2</v>
      </c>
      <c r="H15" s="125">
        <v>4.5999999999999999E-2</v>
      </c>
      <c r="I15" s="125">
        <v>1.2999999999999999E-2</v>
      </c>
      <c r="J15" s="125">
        <v>0.01</v>
      </c>
      <c r="K15" s="125">
        <v>8.0000000000000002E-3</v>
      </c>
      <c r="L15" s="125">
        <v>1E-3</v>
      </c>
      <c r="M15" s="125">
        <v>0</v>
      </c>
      <c r="N15" s="125">
        <v>2E-3</v>
      </c>
      <c r="O15" s="125">
        <v>0</v>
      </c>
      <c r="P15" s="125">
        <v>0</v>
      </c>
      <c r="Q15" s="125">
        <f t="shared" si="0"/>
        <v>0.11399999999999999</v>
      </c>
      <c r="R15" s="126"/>
    </row>
    <row r="16" spans="1:20">
      <c r="D16" s="248"/>
      <c r="E16" s="116" t="s">
        <v>70</v>
      </c>
      <c r="F16" s="125">
        <v>2.5999999999999999E-2</v>
      </c>
      <c r="G16" s="125">
        <v>4.0000000000000001E-3</v>
      </c>
      <c r="H16" s="125">
        <v>1.0999999999999999E-2</v>
      </c>
      <c r="I16" s="125">
        <v>0.02</v>
      </c>
      <c r="J16" s="125">
        <v>1.2E-2</v>
      </c>
      <c r="K16" s="125">
        <v>2.9000000000000001E-2</v>
      </c>
      <c r="L16" s="125">
        <v>5.0000000000000001E-3</v>
      </c>
      <c r="M16" s="125">
        <v>4.0000000000000001E-3</v>
      </c>
      <c r="N16" s="125">
        <v>4.0000000000000001E-3</v>
      </c>
      <c r="O16" s="125">
        <v>0</v>
      </c>
      <c r="P16" s="125">
        <v>6.0000000000000001E-3</v>
      </c>
      <c r="Q16" s="125">
        <f t="shared" si="0"/>
        <v>0.12100000000000001</v>
      </c>
      <c r="R16" s="126"/>
      <c r="T16" s="126"/>
    </row>
    <row r="17" spans="4:17">
      <c r="D17" s="159"/>
      <c r="E17" s="159"/>
      <c r="F17" s="160"/>
      <c r="G17" s="160"/>
      <c r="H17" s="160"/>
      <c r="I17" s="160"/>
      <c r="J17" s="160"/>
      <c r="K17" s="160"/>
      <c r="L17" s="160"/>
      <c r="M17" s="160"/>
      <c r="N17" s="160"/>
      <c r="O17" s="160"/>
      <c r="P17" s="160"/>
      <c r="Q17" s="160"/>
    </row>
    <row r="18" spans="4:17" ht="16.2" thickBot="1">
      <c r="D18" s="161"/>
      <c r="E18" s="162" t="s">
        <v>72</v>
      </c>
      <c r="F18" s="163">
        <v>4.0247525488394095E-2</v>
      </c>
      <c r="G18" s="163">
        <v>8.7379354666281855E-2</v>
      </c>
      <c r="H18" s="163">
        <v>0.21738340795435601</v>
      </c>
      <c r="I18" s="163">
        <v>8.8221987243082792E-2</v>
      </c>
      <c r="J18" s="163">
        <v>0.13466471736431415</v>
      </c>
      <c r="K18" s="163">
        <v>0.13560951712976727</v>
      </c>
      <c r="L18" s="163">
        <v>4.821946798486746E-2</v>
      </c>
      <c r="M18" s="163">
        <v>6.9125807614117005E-2</v>
      </c>
      <c r="N18" s="163">
        <v>5.93017063333812E-2</v>
      </c>
      <c r="O18" s="163">
        <v>3.6473555782318354E-2</v>
      </c>
      <c r="P18" s="163">
        <v>8.3372952439119699E-2</v>
      </c>
      <c r="Q18" s="163">
        <v>0.99999999999999989</v>
      </c>
    </row>
    <row r="19" spans="4:17" ht="16.2" thickTop="1">
      <c r="D19" s="159"/>
      <c r="E19" s="164" t="s">
        <v>73</v>
      </c>
      <c r="F19" s="165">
        <f>SUM(F10:F13)</f>
        <v>0</v>
      </c>
      <c r="G19" s="165">
        <f>SUM(G10:G13)</f>
        <v>2.3E-2</v>
      </c>
      <c r="H19" s="165">
        <f>SUM(H10:H13)</f>
        <v>7.6999999999999999E-2</v>
      </c>
      <c r="I19" s="165">
        <f>SUM(I10:I13)</f>
        <v>6.3E-2</v>
      </c>
      <c r="J19" s="165">
        <f>SUM(J10:J13)</f>
        <v>0.10100000000000001</v>
      </c>
      <c r="K19" s="165">
        <f>SUM(K10:K13)</f>
        <v>9.9000000000000005E-2</v>
      </c>
      <c r="L19" s="165">
        <f>SUM(L10:L13)</f>
        <v>3.6999999999999998E-2</v>
      </c>
      <c r="M19" s="165">
        <f>SUM(M10:M13)</f>
        <v>4.3999999999999997E-2</v>
      </c>
      <c r="N19" s="165">
        <f>SUM(N10:N13)</f>
        <v>4.1000000000000002E-2</v>
      </c>
      <c r="O19" s="165">
        <f>SUM(O10:O13)</f>
        <v>3.4000000000000002E-2</v>
      </c>
      <c r="P19" s="165">
        <f>SUM(P10:P13)</f>
        <v>8.8000000000000009E-2</v>
      </c>
      <c r="Q19" s="165">
        <f>SUM(F19:P19)</f>
        <v>0.60699999999999987</v>
      </c>
    </row>
    <row r="20" spans="4:17">
      <c r="D20" s="159"/>
      <c r="E20" s="164" t="s">
        <v>74</v>
      </c>
      <c r="F20" s="165">
        <f>SUM(F14:F16)</f>
        <v>4.1999999999999996E-2</v>
      </c>
      <c r="G20" s="165">
        <f t="shared" ref="G20:P20" si="1">SUM(G14:G16)</f>
        <v>4.7E-2</v>
      </c>
      <c r="H20" s="165">
        <f>SUM(H14:H16)</f>
        <v>0.121</v>
      </c>
      <c r="I20" s="165">
        <f t="shared" si="1"/>
        <v>3.5000000000000003E-2</v>
      </c>
      <c r="J20" s="165">
        <f t="shared" si="1"/>
        <v>4.2999999999999997E-2</v>
      </c>
      <c r="K20" s="165">
        <f t="shared" si="1"/>
        <v>4.1000000000000002E-2</v>
      </c>
      <c r="L20" s="165">
        <f t="shared" si="1"/>
        <v>1.3000000000000001E-2</v>
      </c>
      <c r="M20" s="165">
        <f t="shared" si="1"/>
        <v>2.5000000000000001E-2</v>
      </c>
      <c r="N20" s="165">
        <f t="shared" si="1"/>
        <v>1.7000000000000001E-2</v>
      </c>
      <c r="O20" s="165">
        <f t="shared" si="1"/>
        <v>0</v>
      </c>
      <c r="P20" s="165">
        <f t="shared" si="1"/>
        <v>8.0000000000000002E-3</v>
      </c>
      <c r="Q20" s="165">
        <f>SUM(F20:P20)</f>
        <v>0.39200000000000002</v>
      </c>
    </row>
  </sheetData>
  <mergeCells count="3">
    <mergeCell ref="D6:E6"/>
    <mergeCell ref="D10:D11"/>
    <mergeCell ref="D14:D16"/>
  </mergeCells>
  <pageMargins left="0.7" right="0.7" top="0.75" bottom="0.75" header="0.3" footer="0.3"/>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Q28"/>
  <sheetViews>
    <sheetView showGridLines="0" zoomScale="80" zoomScaleNormal="80" workbookViewId="0">
      <pane xSplit="1" topLeftCell="B1" activePane="topRight" state="frozen"/>
      <selection pane="topRight" activeCell="N25" sqref="N25"/>
    </sheetView>
  </sheetViews>
  <sheetFormatPr defaultColWidth="8.88671875" defaultRowHeight="15.6" outlineLevelCol="1"/>
  <cols>
    <col min="1" max="1" width="3" style="1" customWidth="1" outlineLevel="1"/>
    <col min="2" max="2" width="8.88671875" style="1" customWidth="1"/>
    <col min="3" max="3" width="52" style="1" customWidth="1"/>
    <col min="4" max="4" width="20" style="1" hidden="1" customWidth="1"/>
    <col min="5" max="5" width="15.6640625" style="13" hidden="1" customWidth="1"/>
    <col min="6" max="6" width="16" style="13" hidden="1" customWidth="1"/>
    <col min="7" max="8" width="16.109375" style="13" hidden="1" customWidth="1"/>
    <col min="9" max="10" width="16.109375" style="1" hidden="1" customWidth="1"/>
    <col min="11" max="13" width="20" style="1" hidden="1" customWidth="1"/>
    <col min="14" max="14" width="20" style="1" customWidth="1"/>
    <col min="15" max="15" width="8.88671875" style="1"/>
    <col min="16" max="16" width="20.109375" style="1" bestFit="1" customWidth="1"/>
    <col min="17" max="16384" width="8.88671875" style="1"/>
  </cols>
  <sheetData>
    <row r="1" spans="1:14" s="42" customFormat="1" ht="13.2">
      <c r="A1" s="44" t="s">
        <v>0</v>
      </c>
      <c r="B1" s="47"/>
      <c r="C1" s="43"/>
    </row>
    <row r="2" spans="1:14" s="42" customFormat="1" ht="13.2">
      <c r="A2" s="44" t="s">
        <v>75</v>
      </c>
      <c r="B2" s="43"/>
      <c r="I2" s="43"/>
      <c r="J2" s="43"/>
    </row>
    <row r="3" spans="1:14" s="42" customFormat="1" ht="13.35" customHeight="1">
      <c r="A3" s="44" t="s">
        <v>336</v>
      </c>
      <c r="B3" s="43"/>
      <c r="I3" s="43"/>
      <c r="J3" s="43"/>
    </row>
    <row r="4" spans="1:14" s="53" customFormat="1" ht="13.35" customHeight="1">
      <c r="A4" s="51"/>
      <c r="B4" s="52"/>
      <c r="I4" s="52"/>
      <c r="J4" s="52"/>
    </row>
    <row r="5" spans="1:14" ht="60.75" customHeight="1">
      <c r="B5" s="249" t="s">
        <v>76</v>
      </c>
      <c r="C5" s="249"/>
    </row>
    <row r="6" spans="1:14" ht="27.75" customHeight="1">
      <c r="B6" s="8" t="s">
        <v>77</v>
      </c>
      <c r="C6" s="8" t="s">
        <v>78</v>
      </c>
      <c r="D6" s="16" t="s">
        <v>79</v>
      </c>
      <c r="E6" s="16" t="s">
        <v>79</v>
      </c>
      <c r="F6" s="16" t="s">
        <v>80</v>
      </c>
      <c r="G6" s="16" t="s">
        <v>81</v>
      </c>
      <c r="H6" s="16" t="s">
        <v>82</v>
      </c>
      <c r="I6" s="16" t="s">
        <v>83</v>
      </c>
      <c r="J6" s="16" t="s">
        <v>84</v>
      </c>
      <c r="K6" s="16" t="s">
        <v>186</v>
      </c>
      <c r="L6" s="16" t="s">
        <v>193</v>
      </c>
      <c r="M6" s="16" t="s">
        <v>200</v>
      </c>
      <c r="N6" s="16" t="s">
        <v>337</v>
      </c>
    </row>
    <row r="7" spans="1:14" ht="19.350000000000001" customHeight="1">
      <c r="B7" s="9">
        <v>1</v>
      </c>
      <c r="C7" s="106" t="s">
        <v>85</v>
      </c>
      <c r="D7" s="18">
        <v>5.7000000000000002E-2</v>
      </c>
      <c r="E7" s="18">
        <v>0.05</v>
      </c>
      <c r="F7" s="18">
        <v>5.1999999999999998E-2</v>
      </c>
      <c r="G7" s="18">
        <v>5.7000000000000002E-2</v>
      </c>
      <c r="H7" s="18">
        <v>5.5E-2</v>
      </c>
      <c r="I7" s="18">
        <v>5.8999999999999997E-2</v>
      </c>
      <c r="J7" s="18">
        <v>0.06</v>
      </c>
      <c r="K7" s="18">
        <v>5.8000000000000003E-2</v>
      </c>
      <c r="L7" s="18">
        <v>5.7000000000000002E-2</v>
      </c>
      <c r="M7" s="18">
        <v>5.7000000000000002E-2</v>
      </c>
      <c r="N7" s="18">
        <v>5.7000000000000002E-2</v>
      </c>
    </row>
    <row r="8" spans="1:14" ht="19.350000000000001" customHeight="1">
      <c r="B8" s="9">
        <v>2</v>
      </c>
      <c r="C8" s="106" t="s">
        <v>201</v>
      </c>
      <c r="D8" s="18">
        <v>3.2000000000000001E-2</v>
      </c>
      <c r="E8" s="18">
        <v>4.5999999999999999E-2</v>
      </c>
      <c r="F8" s="18">
        <v>4.7E-2</v>
      </c>
      <c r="G8" s="18">
        <v>4.2000000000000003E-2</v>
      </c>
      <c r="H8" s="18">
        <v>4.2000000000000003E-2</v>
      </c>
      <c r="I8" s="18">
        <v>0.04</v>
      </c>
      <c r="J8" s="18">
        <v>3.9E-2</v>
      </c>
      <c r="K8" s="18">
        <v>3.5000000000000003E-2</v>
      </c>
      <c r="L8" s="18">
        <v>3.9E-2</v>
      </c>
      <c r="M8" s="18">
        <v>3.9E-2</v>
      </c>
      <c r="N8" s="18">
        <v>2.9000000000000001E-2</v>
      </c>
    </row>
    <row r="9" spans="1:14" ht="19.350000000000001" customHeight="1">
      <c r="B9" s="9">
        <v>3</v>
      </c>
      <c r="C9" s="106" t="s">
        <v>86</v>
      </c>
      <c r="D9" s="18">
        <v>2.8000000000000001E-2</v>
      </c>
      <c r="E9" s="18">
        <v>2.8000000000000001E-2</v>
      </c>
      <c r="F9" s="18">
        <v>2.9000000000000001E-2</v>
      </c>
      <c r="G9" s="18">
        <v>3.2000000000000001E-2</v>
      </c>
      <c r="H9" s="18">
        <v>3.1E-2</v>
      </c>
      <c r="I9" s="18">
        <v>3.1E-2</v>
      </c>
      <c r="J9" s="18">
        <v>3.1E-2</v>
      </c>
      <c r="K9" s="18">
        <v>2.9000000000000001E-2</v>
      </c>
      <c r="L9" s="18">
        <v>2.8000000000000001E-2</v>
      </c>
      <c r="M9" s="18">
        <v>2.8000000000000001E-2</v>
      </c>
      <c r="N9" s="18">
        <v>0.03</v>
      </c>
    </row>
    <row r="10" spans="1:14" ht="19.350000000000001" customHeight="1">
      <c r="B10" s="9">
        <v>4</v>
      </c>
      <c r="C10" s="106" t="s">
        <v>87</v>
      </c>
      <c r="D10" s="18">
        <v>2.1000000000000001E-2</v>
      </c>
      <c r="E10" s="18">
        <v>3.6999999999999998E-2</v>
      </c>
      <c r="F10" s="18">
        <v>3.7999999999999999E-2</v>
      </c>
      <c r="G10" s="18">
        <v>0.02</v>
      </c>
      <c r="H10" s="18">
        <v>2.1000000000000001E-2</v>
      </c>
      <c r="I10" s="18">
        <v>1.9E-2</v>
      </c>
      <c r="J10" s="18">
        <v>1.7999999999999999E-2</v>
      </c>
      <c r="K10" s="18">
        <v>1.7999999999999999E-2</v>
      </c>
      <c r="L10" s="18">
        <v>1.7999999999999999E-2</v>
      </c>
      <c r="M10" s="18">
        <v>1.7999999999999999E-2</v>
      </c>
      <c r="N10" s="18">
        <v>2.1000000000000001E-2</v>
      </c>
    </row>
    <row r="11" spans="1:14" ht="19.350000000000001" customHeight="1">
      <c r="B11" s="9">
        <v>5</v>
      </c>
      <c r="C11" s="106" t="s">
        <v>88</v>
      </c>
      <c r="D11" s="18">
        <v>8.0000000000000002E-3</v>
      </c>
      <c r="E11" s="18">
        <v>2.1999999999999999E-2</v>
      </c>
      <c r="F11" s="18">
        <v>2.1999999999999999E-2</v>
      </c>
      <c r="G11" s="18">
        <v>7.0000000000000001E-3</v>
      </c>
      <c r="H11" s="18">
        <v>8.0000000000000002E-3</v>
      </c>
      <c r="I11" s="18">
        <v>8.0000000000000002E-3</v>
      </c>
      <c r="J11" s="18">
        <v>8.0000000000000002E-3</v>
      </c>
      <c r="K11" s="18">
        <v>8.0000000000000002E-3</v>
      </c>
      <c r="L11" s="18">
        <v>7.0000000000000001E-3</v>
      </c>
      <c r="M11" s="18">
        <v>7.0000000000000001E-3</v>
      </c>
      <c r="N11" s="18">
        <v>8.0000000000000002E-3</v>
      </c>
    </row>
    <row r="12" spans="1:14" ht="19.350000000000001" customHeight="1">
      <c r="B12" s="9">
        <v>6</v>
      </c>
      <c r="C12" s="106" t="s">
        <v>89</v>
      </c>
      <c r="D12" s="18">
        <v>0.02</v>
      </c>
      <c r="E12" s="18">
        <v>1.9E-2</v>
      </c>
      <c r="F12" s="18">
        <v>0.02</v>
      </c>
      <c r="G12" s="18">
        <v>2.1999999999999999E-2</v>
      </c>
      <c r="H12" s="18">
        <v>2.1000000000000001E-2</v>
      </c>
      <c r="I12" s="18">
        <v>0.02</v>
      </c>
      <c r="J12" s="18">
        <v>2.1000000000000001E-2</v>
      </c>
      <c r="K12" s="18">
        <v>0.02</v>
      </c>
      <c r="L12" s="18">
        <v>0.02</v>
      </c>
      <c r="M12" s="18">
        <v>0.02</v>
      </c>
      <c r="N12" s="18">
        <v>1.9E-2</v>
      </c>
    </row>
    <row r="13" spans="1:14" ht="19.350000000000001" customHeight="1">
      <c r="B13" s="9">
        <v>7</v>
      </c>
      <c r="C13" s="106" t="s">
        <v>90</v>
      </c>
      <c r="D13" s="18">
        <v>2.1000000000000001E-2</v>
      </c>
      <c r="E13" s="18">
        <v>1.9E-2</v>
      </c>
      <c r="F13" s="18">
        <v>1.9E-2</v>
      </c>
      <c r="G13" s="18">
        <v>1.4E-2</v>
      </c>
      <c r="H13" s="18">
        <v>2.1000000000000001E-2</v>
      </c>
      <c r="I13" s="18">
        <v>2.1000000000000001E-2</v>
      </c>
      <c r="J13" s="18">
        <v>2.1000000000000001E-2</v>
      </c>
      <c r="K13" s="18">
        <v>2.1000000000000001E-2</v>
      </c>
      <c r="L13" s="18">
        <v>2.1000000000000001E-2</v>
      </c>
      <c r="M13" s="18">
        <v>2.1000000000000001E-2</v>
      </c>
      <c r="N13" s="18">
        <v>0.02</v>
      </c>
    </row>
    <row r="14" spans="1:14" ht="19.350000000000001" customHeight="1">
      <c r="B14" s="9">
        <v>8</v>
      </c>
      <c r="C14" s="106" t="s">
        <v>91</v>
      </c>
      <c r="D14" s="18">
        <v>6.0999999999999999E-2</v>
      </c>
      <c r="E14" s="18">
        <v>6.3E-2</v>
      </c>
      <c r="F14" s="18">
        <v>5.8000000000000003E-2</v>
      </c>
      <c r="G14" s="18">
        <v>6.2E-2</v>
      </c>
      <c r="H14" s="18">
        <v>5.5E-2</v>
      </c>
      <c r="I14" s="18">
        <v>5.8999999999999997E-2</v>
      </c>
      <c r="J14" s="18">
        <v>5.8999999999999997E-2</v>
      </c>
      <c r="K14" s="18">
        <v>6.0999999999999999E-2</v>
      </c>
      <c r="L14" s="18">
        <v>6.0999999999999999E-2</v>
      </c>
      <c r="M14" s="18">
        <v>6.0999999999999999E-2</v>
      </c>
      <c r="N14" s="18">
        <v>0.06</v>
      </c>
    </row>
    <row r="15" spans="1:14" ht="19.350000000000001" customHeight="1">
      <c r="B15" s="9">
        <v>9</v>
      </c>
      <c r="C15" s="106" t="s">
        <v>92</v>
      </c>
      <c r="D15" s="18">
        <v>1.4999999999999999E-2</v>
      </c>
      <c r="E15" s="18">
        <v>2.1999999999999999E-2</v>
      </c>
      <c r="F15" s="18">
        <v>2.3E-2</v>
      </c>
      <c r="G15" s="18">
        <v>1.2E-2</v>
      </c>
      <c r="H15" s="18">
        <v>1.2E-2</v>
      </c>
      <c r="I15" s="18">
        <v>1.2E-2</v>
      </c>
      <c r="J15" s="18">
        <v>1.2E-2</v>
      </c>
      <c r="K15" s="18">
        <v>1.2E-2</v>
      </c>
      <c r="L15" s="18">
        <v>1.2E-2</v>
      </c>
      <c r="M15" s="18">
        <v>1.2E-2</v>
      </c>
      <c r="N15" s="18">
        <v>1.0999999999999999E-2</v>
      </c>
    </row>
    <row r="16" spans="1:14" ht="19.350000000000001" customHeight="1">
      <c r="B16" s="9">
        <v>10</v>
      </c>
      <c r="C16" s="106" t="s">
        <v>93</v>
      </c>
      <c r="D16" s="18">
        <v>1.9E-2</v>
      </c>
      <c r="E16" s="18">
        <v>2.1000000000000001E-2</v>
      </c>
      <c r="F16" s="18">
        <v>2.1000000000000001E-2</v>
      </c>
      <c r="G16" s="18">
        <v>1.6E-2</v>
      </c>
      <c r="H16" s="18">
        <v>1.6E-2</v>
      </c>
      <c r="I16" s="18">
        <v>1.6E-2</v>
      </c>
      <c r="J16" s="18">
        <v>1.6E-2</v>
      </c>
      <c r="K16" s="18">
        <v>1.7999999999999999E-2</v>
      </c>
      <c r="L16" s="18">
        <v>1.9E-2</v>
      </c>
      <c r="M16" s="18">
        <v>1.9E-2</v>
      </c>
      <c r="N16" s="18">
        <v>2.4E-2</v>
      </c>
    </row>
    <row r="17" spans="1:17" ht="19.350000000000001" customHeight="1">
      <c r="B17" s="9">
        <v>11</v>
      </c>
      <c r="C17" s="106" t="s">
        <v>94</v>
      </c>
      <c r="D17" s="18">
        <v>1.4999999999999999E-2</v>
      </c>
      <c r="E17" s="18">
        <v>1.7999999999999999E-2</v>
      </c>
      <c r="F17" s="18">
        <v>1.7999999999999999E-2</v>
      </c>
      <c r="G17" s="18">
        <v>1.4999999999999999E-2</v>
      </c>
      <c r="H17" s="18">
        <v>1.6E-2</v>
      </c>
      <c r="I17" s="18">
        <v>1.4E-2</v>
      </c>
      <c r="J17" s="18">
        <v>1.4999999999999999E-2</v>
      </c>
      <c r="K17" s="18">
        <v>1.4999999999999999E-2</v>
      </c>
      <c r="L17" s="18">
        <v>1.4999999999999999E-2</v>
      </c>
      <c r="M17" s="18">
        <v>1.4999999999999999E-2</v>
      </c>
      <c r="N17" s="18">
        <v>1.4E-2</v>
      </c>
      <c r="P17" s="22"/>
      <c r="Q17" s="1" t="s">
        <v>17</v>
      </c>
    </row>
    <row r="18" spans="1:17" ht="19.350000000000001" customHeight="1">
      <c r="B18" s="9">
        <v>12</v>
      </c>
      <c r="C18" s="106" t="s">
        <v>95</v>
      </c>
      <c r="D18" s="18">
        <v>8.1000000000000003E-2</v>
      </c>
      <c r="E18" s="18">
        <v>0.08</v>
      </c>
      <c r="F18" s="18">
        <v>8.1000000000000003E-2</v>
      </c>
      <c r="G18" s="18">
        <v>8.5000000000000006E-2</v>
      </c>
      <c r="H18" s="18">
        <v>8.5999999999999993E-2</v>
      </c>
      <c r="I18" s="18">
        <v>8.5000000000000006E-2</v>
      </c>
      <c r="J18" s="18">
        <v>7.8E-2</v>
      </c>
      <c r="K18" s="18">
        <v>8.3000000000000004E-2</v>
      </c>
      <c r="L18" s="18">
        <v>8.1000000000000003E-2</v>
      </c>
      <c r="M18" s="18">
        <v>8.1000000000000003E-2</v>
      </c>
      <c r="N18" s="18">
        <v>7.4999999999999997E-2</v>
      </c>
      <c r="P18" s="19"/>
      <c r="Q18" s="1" t="s">
        <v>96</v>
      </c>
    </row>
    <row r="19" spans="1:17" ht="19.350000000000001" customHeight="1">
      <c r="B19" s="9">
        <v>13</v>
      </c>
      <c r="C19" s="112" t="s">
        <v>97</v>
      </c>
      <c r="D19" s="113">
        <v>0.255</v>
      </c>
      <c r="E19" s="113">
        <v>0.23200000000000001</v>
      </c>
      <c r="F19" s="113">
        <v>0.22800000000000001</v>
      </c>
      <c r="G19" s="113">
        <v>0.24399999999999999</v>
      </c>
      <c r="H19" s="113">
        <v>0.24099999999999999</v>
      </c>
      <c r="I19" s="113">
        <v>0.24099999999999999</v>
      </c>
      <c r="J19" s="113">
        <v>0.24399999999999999</v>
      </c>
      <c r="K19" s="113">
        <v>0.249</v>
      </c>
      <c r="L19" s="113">
        <v>0.255</v>
      </c>
      <c r="M19" s="113">
        <v>0.255</v>
      </c>
      <c r="N19" s="113">
        <v>0.251</v>
      </c>
    </row>
    <row r="20" spans="1:17" ht="19.350000000000001" customHeight="1">
      <c r="B20" s="9">
        <v>14</v>
      </c>
      <c r="C20" s="112" t="s">
        <v>94</v>
      </c>
      <c r="D20" s="113">
        <v>0.20399999999999999</v>
      </c>
      <c r="E20" s="113">
        <v>0.19</v>
      </c>
      <c r="F20" s="113">
        <v>0.191</v>
      </c>
      <c r="G20" s="113">
        <v>0.20799999999999999</v>
      </c>
      <c r="H20" s="113">
        <v>0.20799999999999999</v>
      </c>
      <c r="I20" s="113">
        <v>0.20899999999999999</v>
      </c>
      <c r="J20" s="113">
        <v>0.20899999999999999</v>
      </c>
      <c r="K20" s="113">
        <v>0.20300000000000001</v>
      </c>
      <c r="L20" s="113">
        <v>0.20399999999999999</v>
      </c>
      <c r="M20" s="113">
        <v>0.20399999999999999</v>
      </c>
      <c r="N20" s="113">
        <v>0.20399999999999999</v>
      </c>
    </row>
    <row r="21" spans="1:17" ht="19.350000000000001" customHeight="1">
      <c r="B21" s="9">
        <v>15</v>
      </c>
      <c r="C21" s="112" t="s">
        <v>98</v>
      </c>
      <c r="D21" s="113">
        <v>6.7000000000000004E-2</v>
      </c>
      <c r="E21" s="113">
        <v>6.6000000000000003E-2</v>
      </c>
      <c r="F21" s="113">
        <v>6.5000000000000002E-2</v>
      </c>
      <c r="G21" s="113">
        <v>6.9000000000000006E-2</v>
      </c>
      <c r="H21" s="113">
        <v>7.0000000000000007E-2</v>
      </c>
      <c r="I21" s="113">
        <v>7.0000000000000007E-2</v>
      </c>
      <c r="J21" s="113">
        <v>7.0999999999999994E-2</v>
      </c>
      <c r="K21" s="113">
        <v>6.8000000000000005E-2</v>
      </c>
      <c r="L21" s="113">
        <v>6.7000000000000004E-2</v>
      </c>
      <c r="M21" s="113">
        <v>6.7000000000000004E-2</v>
      </c>
      <c r="N21" s="113">
        <v>6.6000000000000003E-2</v>
      </c>
    </row>
    <row r="22" spans="1:17" ht="19.350000000000001" customHeight="1">
      <c r="B22" s="9">
        <v>16</v>
      </c>
      <c r="C22" s="112" t="s">
        <v>99</v>
      </c>
      <c r="D22" s="113">
        <v>4.1000000000000002E-2</v>
      </c>
      <c r="E22" s="113">
        <v>4.2000000000000003E-2</v>
      </c>
      <c r="F22" s="113">
        <v>3.9E-2</v>
      </c>
      <c r="G22" s="113">
        <v>4.1000000000000002E-2</v>
      </c>
      <c r="H22" s="113">
        <v>0.04</v>
      </c>
      <c r="I22" s="113">
        <v>0.04</v>
      </c>
      <c r="J22" s="113">
        <v>4.1000000000000002E-2</v>
      </c>
      <c r="K22" s="113">
        <v>4.7E-2</v>
      </c>
      <c r="L22" s="113">
        <v>4.1000000000000002E-2</v>
      </c>
      <c r="M22" s="113">
        <v>4.1000000000000002E-2</v>
      </c>
      <c r="N22" s="113">
        <v>5.6000000000000001E-2</v>
      </c>
    </row>
    <row r="23" spans="1:17" ht="19.350000000000001" customHeight="1">
      <c r="B23" s="9">
        <v>17</v>
      </c>
      <c r="C23" s="112" t="s">
        <v>100</v>
      </c>
      <c r="D23" s="113">
        <v>5.5E-2</v>
      </c>
      <c r="E23" s="113">
        <v>4.4999999999999998E-2</v>
      </c>
      <c r="F23" s="113">
        <v>4.9000000000000002E-2</v>
      </c>
      <c r="G23" s="113">
        <v>5.3999999999999999E-2</v>
      </c>
      <c r="H23" s="113">
        <v>5.7000000000000002E-2</v>
      </c>
      <c r="I23" s="113">
        <v>5.6000000000000001E-2</v>
      </c>
      <c r="J23" s="113">
        <v>5.7000000000000002E-2</v>
      </c>
      <c r="K23" s="113">
        <v>5.5E-2</v>
      </c>
      <c r="L23" s="113">
        <v>5.5E-2</v>
      </c>
      <c r="M23" s="113">
        <v>5.5E-2</v>
      </c>
      <c r="N23" s="113">
        <v>5.5E-2</v>
      </c>
    </row>
    <row r="24" spans="1:17" ht="19.350000000000001" customHeight="1">
      <c r="B24" s="9"/>
      <c r="C24" s="3" t="s">
        <v>68</v>
      </c>
      <c r="D24" s="17">
        <v>1</v>
      </c>
      <c r="E24" s="17">
        <f t="shared" ref="E24:J24" si="0">SUM(E7:E23)</f>
        <v>1</v>
      </c>
      <c r="F24" s="17">
        <f t="shared" si="0"/>
        <v>1</v>
      </c>
      <c r="G24" s="17">
        <f t="shared" si="0"/>
        <v>1</v>
      </c>
      <c r="H24" s="17">
        <f t="shared" si="0"/>
        <v>1</v>
      </c>
      <c r="I24" s="17">
        <f t="shared" si="0"/>
        <v>1</v>
      </c>
      <c r="J24" s="17">
        <f t="shared" si="0"/>
        <v>1</v>
      </c>
      <c r="K24" s="17">
        <v>1</v>
      </c>
      <c r="L24" s="17">
        <v>1</v>
      </c>
      <c r="M24" s="17">
        <v>1</v>
      </c>
      <c r="N24" s="17">
        <f>SUM(N7:N23)</f>
        <v>1</v>
      </c>
    </row>
    <row r="27" spans="1:17">
      <c r="A27" s="1" t="s">
        <v>58</v>
      </c>
    </row>
    <row r="28" spans="1:17">
      <c r="A28" s="1" t="s">
        <v>101</v>
      </c>
    </row>
  </sheetData>
  <mergeCells count="1">
    <mergeCell ref="B5:C5"/>
  </mergeCells>
  <phoneticPr fontId="43" type="noConversion"/>
  <pageMargins left="0.7" right="0.7" top="0.75" bottom="0.75" header="0.3" footer="0.3"/>
  <pageSetup paperSize="9" scale="4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22C53-9E5F-4A6C-8FB5-9472A019D2BF}">
  <sheetPr>
    <tabColor theme="9"/>
  </sheetPr>
  <dimension ref="A1:J28"/>
  <sheetViews>
    <sheetView zoomScale="90" zoomScaleNormal="90" workbookViewId="0">
      <selection activeCell="A8" sqref="A8"/>
    </sheetView>
  </sheetViews>
  <sheetFormatPr defaultColWidth="8.6640625" defaultRowHeight="13.2"/>
  <cols>
    <col min="1" max="1" width="23.88671875" style="62" customWidth="1"/>
    <col min="2" max="2" width="16.5546875" style="62" customWidth="1"/>
    <col min="3" max="3" width="19.88671875" style="62" customWidth="1"/>
    <col min="4" max="4" width="23.5546875" style="62" customWidth="1"/>
    <col min="5" max="5" width="21.5546875" style="63" customWidth="1"/>
    <col min="6" max="6" width="21" style="63" customWidth="1"/>
    <col min="7" max="7" width="19.88671875" style="62" customWidth="1"/>
    <col min="8" max="8" width="21" style="63" customWidth="1"/>
    <col min="9" max="9" width="22.44140625" style="64" customWidth="1"/>
    <col min="10" max="16384" width="8.6640625" style="63"/>
  </cols>
  <sheetData>
    <row r="1" spans="1:10" s="57" customFormat="1">
      <c r="A1" s="54" t="s">
        <v>0</v>
      </c>
      <c r="B1" s="55"/>
      <c r="C1" s="56"/>
      <c r="J1" s="56"/>
    </row>
    <row r="2" spans="1:10" s="57" customFormat="1">
      <c r="A2" s="54" t="s">
        <v>102</v>
      </c>
      <c r="B2" s="56"/>
      <c r="H2" s="56"/>
    </row>
    <row r="3" spans="1:10" s="57" customFormat="1" ht="13.35" customHeight="1">
      <c r="A3" s="54" t="s">
        <v>194</v>
      </c>
      <c r="B3" s="56"/>
      <c r="H3" s="56"/>
    </row>
    <row r="4" spans="1:10" s="60" customFormat="1" ht="13.35" customHeight="1">
      <c r="A4" s="58"/>
      <c r="B4" s="59"/>
      <c r="H4" s="59"/>
    </row>
    <row r="5" spans="1:10" ht="26.1" customHeight="1">
      <c r="A5" s="61"/>
    </row>
    <row r="6" spans="1:10" ht="64.5" customHeight="1">
      <c r="A6" s="65" t="s">
        <v>103</v>
      </c>
      <c r="B6" s="65" t="s">
        <v>104</v>
      </c>
      <c r="C6" s="65" t="s">
        <v>105</v>
      </c>
      <c r="D6" s="65" t="s">
        <v>106</v>
      </c>
      <c r="E6" s="65" t="s">
        <v>107</v>
      </c>
      <c r="F6" s="65" t="s">
        <v>108</v>
      </c>
      <c r="G6" s="65" t="s">
        <v>109</v>
      </c>
      <c r="H6" s="66" t="s">
        <v>110</v>
      </c>
      <c r="J6" s="64"/>
    </row>
    <row r="7" spans="1:10" ht="15" customHeight="1">
      <c r="A7" s="107" t="s">
        <v>338</v>
      </c>
      <c r="B7" s="68">
        <v>45291</v>
      </c>
      <c r="C7" s="114">
        <v>0.307</v>
      </c>
      <c r="D7" s="114">
        <v>2.4E-2</v>
      </c>
      <c r="E7" s="110">
        <v>2</v>
      </c>
      <c r="F7" s="72">
        <v>0.76800000000000002</v>
      </c>
      <c r="G7" s="110">
        <v>6.2</v>
      </c>
      <c r="H7" s="109">
        <v>2637</v>
      </c>
      <c r="J7" s="64"/>
    </row>
    <row r="8" spans="1:10" ht="15" customHeight="1">
      <c r="A8" s="107" t="s">
        <v>202</v>
      </c>
      <c r="B8" s="68">
        <v>45199</v>
      </c>
      <c r="C8" s="114">
        <v>0.30199999999999999</v>
      </c>
      <c r="D8" s="114">
        <v>2.1999999999999999E-2</v>
      </c>
      <c r="E8" s="110">
        <v>2.2000000000000002</v>
      </c>
      <c r="F8" s="72">
        <v>0.77200000000000002</v>
      </c>
      <c r="G8" s="110">
        <v>7.1</v>
      </c>
      <c r="H8" s="109">
        <v>2669</v>
      </c>
      <c r="J8" s="64"/>
    </row>
    <row r="9" spans="1:10" ht="15" customHeight="1">
      <c r="A9" s="107" t="s">
        <v>192</v>
      </c>
      <c r="B9" s="68">
        <v>45107</v>
      </c>
      <c r="C9" s="114">
        <v>0.28599999999999998</v>
      </c>
      <c r="D9" s="114">
        <v>0.02</v>
      </c>
      <c r="E9" s="110">
        <v>2.2000000000000002</v>
      </c>
      <c r="F9" s="72">
        <v>0.754</v>
      </c>
      <c r="G9" s="110">
        <v>8</v>
      </c>
      <c r="H9" s="109">
        <v>3075</v>
      </c>
      <c r="J9" s="64"/>
    </row>
    <row r="10" spans="1:10" ht="15" customHeight="1">
      <c r="A10" s="107" t="s">
        <v>187</v>
      </c>
      <c r="B10" s="68">
        <v>45016</v>
      </c>
      <c r="C10" s="114">
        <v>0.27800000000000002</v>
      </c>
      <c r="D10" s="114">
        <v>1.7999999999999999E-2</v>
      </c>
      <c r="E10" s="110">
        <v>2.4</v>
      </c>
      <c r="F10" s="72">
        <v>0.76200000000000001</v>
      </c>
      <c r="G10" s="110">
        <v>8.4</v>
      </c>
      <c r="H10" s="109">
        <v>3137</v>
      </c>
      <c r="J10" s="64"/>
    </row>
    <row r="11" spans="1:10" ht="15" customHeight="1">
      <c r="A11" s="107" t="s">
        <v>111</v>
      </c>
      <c r="B11" s="68">
        <v>44926</v>
      </c>
      <c r="C11" s="114">
        <v>0.27900000000000003</v>
      </c>
      <c r="D11" s="114">
        <v>1.7000000000000001E-2</v>
      </c>
      <c r="E11" s="110">
        <v>2.7</v>
      </c>
      <c r="F11" s="72">
        <v>0.78700000000000003</v>
      </c>
      <c r="G11" s="110">
        <v>13.6</v>
      </c>
      <c r="H11" s="109">
        <v>3137</v>
      </c>
      <c r="J11" s="64"/>
    </row>
    <row r="12" spans="1:10" ht="15" customHeight="1">
      <c r="A12" s="62" t="s">
        <v>112</v>
      </c>
      <c r="B12" s="68">
        <v>44834</v>
      </c>
      <c r="C12" s="114">
        <v>0.27400000000000002</v>
      </c>
      <c r="D12" s="114">
        <v>1.6E-2</v>
      </c>
      <c r="E12" s="110">
        <v>2.7</v>
      </c>
      <c r="F12" s="72">
        <v>0.81699999999999995</v>
      </c>
      <c r="G12" s="110">
        <v>13</v>
      </c>
      <c r="H12" s="109">
        <v>3240</v>
      </c>
      <c r="J12" s="64"/>
    </row>
    <row r="13" spans="1:10" ht="15" customHeight="1">
      <c r="A13" s="107" t="s">
        <v>113</v>
      </c>
      <c r="B13" s="68">
        <v>44742</v>
      </c>
      <c r="C13" s="114">
        <v>0.29199999999999998</v>
      </c>
      <c r="D13" s="114">
        <v>1.6E-2</v>
      </c>
      <c r="E13" s="110">
        <v>3</v>
      </c>
      <c r="F13" s="115">
        <v>0.80600000000000005</v>
      </c>
      <c r="G13" s="108">
        <v>12.4</v>
      </c>
      <c r="H13" s="109">
        <v>2877</v>
      </c>
      <c r="J13" s="64"/>
    </row>
    <row r="14" spans="1:10" ht="15" customHeight="1">
      <c r="A14" s="107" t="s">
        <v>114</v>
      </c>
      <c r="B14" s="68">
        <v>44651</v>
      </c>
      <c r="C14" s="114">
        <v>0.33100000000000002</v>
      </c>
      <c r="D14" s="114">
        <v>1.6E-2</v>
      </c>
      <c r="E14" s="108">
        <v>2.9</v>
      </c>
      <c r="F14" s="115">
        <v>0.71299999999999997</v>
      </c>
      <c r="G14" s="108">
        <v>12.5</v>
      </c>
      <c r="H14" s="109">
        <v>2626</v>
      </c>
      <c r="J14" s="64"/>
    </row>
    <row r="15" spans="1:10" ht="15" customHeight="1">
      <c r="A15" s="107" t="s">
        <v>115</v>
      </c>
      <c r="B15" s="68">
        <v>44561</v>
      </c>
      <c r="C15" s="114">
        <v>0.34300000000000003</v>
      </c>
      <c r="D15" s="114">
        <v>1.6E-2</v>
      </c>
      <c r="E15" s="108">
        <v>3.1</v>
      </c>
      <c r="F15" s="115">
        <v>0.71599999999999997</v>
      </c>
      <c r="G15" s="108">
        <v>8.4</v>
      </c>
      <c r="H15" s="109">
        <v>2320</v>
      </c>
      <c r="J15" s="64"/>
    </row>
    <row r="16" spans="1:10" ht="15.6" customHeight="1">
      <c r="A16" s="107" t="s">
        <v>116</v>
      </c>
      <c r="B16" s="68">
        <v>44469</v>
      </c>
      <c r="C16" s="70">
        <v>0.33700000000000002</v>
      </c>
      <c r="D16" s="70">
        <v>1.6E-2</v>
      </c>
      <c r="E16" s="108">
        <v>3.4</v>
      </c>
      <c r="F16" s="72">
        <v>0.72799999999999998</v>
      </c>
      <c r="G16" s="108">
        <v>7.3</v>
      </c>
      <c r="H16" s="109">
        <v>2459</v>
      </c>
      <c r="J16" s="64"/>
    </row>
    <row r="17" spans="1:10" ht="15.6" customHeight="1">
      <c r="A17" s="107" t="s">
        <v>117</v>
      </c>
      <c r="B17" s="68">
        <v>44377</v>
      </c>
      <c r="C17" s="70">
        <v>0.36399999999999999</v>
      </c>
      <c r="D17" s="70">
        <v>1.7000000000000001E-2</v>
      </c>
      <c r="E17" s="108">
        <v>3.1</v>
      </c>
      <c r="F17" s="72">
        <v>0.69399999999999995</v>
      </c>
      <c r="G17" s="110">
        <v>7</v>
      </c>
      <c r="H17" s="109">
        <v>1910</v>
      </c>
      <c r="J17" s="64"/>
    </row>
    <row r="18" spans="1:10" ht="15.6" customHeight="1">
      <c r="A18" s="67" t="s">
        <v>118</v>
      </c>
      <c r="B18" s="68">
        <v>44286</v>
      </c>
      <c r="C18" s="69">
        <v>0.35299999999999998</v>
      </c>
      <c r="D18" s="70">
        <v>1.9E-2</v>
      </c>
      <c r="E18" s="71">
        <v>3.1</v>
      </c>
      <c r="F18" s="72">
        <v>0.70599999999999996</v>
      </c>
      <c r="G18" s="71">
        <v>6.8</v>
      </c>
      <c r="H18" s="111">
        <v>1929</v>
      </c>
      <c r="I18" s="63"/>
    </row>
    <row r="19" spans="1:10" ht="15.6">
      <c r="A19" s="67" t="s">
        <v>119</v>
      </c>
      <c r="B19" s="68">
        <v>44196</v>
      </c>
      <c r="C19" s="69">
        <v>0.36199999999999999</v>
      </c>
      <c r="D19" s="70">
        <v>1.9E-2</v>
      </c>
      <c r="E19" s="71">
        <v>3.1</v>
      </c>
      <c r="F19" s="72">
        <v>0.57399999999999995</v>
      </c>
      <c r="G19" s="71">
        <v>6.5</v>
      </c>
      <c r="H19" s="83">
        <v>1811</v>
      </c>
      <c r="I19" s="63"/>
    </row>
    <row r="20" spans="1:10" ht="15.6">
      <c r="A20" s="73" t="s">
        <v>120</v>
      </c>
      <c r="B20" s="68">
        <v>44104</v>
      </c>
      <c r="C20" s="69">
        <v>0.374</v>
      </c>
      <c r="D20" s="70">
        <v>1.9E-2</v>
      </c>
      <c r="E20" s="71">
        <v>3</v>
      </c>
      <c r="F20" s="72">
        <v>0.54600000000000004</v>
      </c>
      <c r="G20" s="71">
        <v>6.4</v>
      </c>
      <c r="H20" s="83">
        <v>1651</v>
      </c>
      <c r="I20" s="63"/>
    </row>
    <row r="21" spans="1:10" ht="15.6">
      <c r="A21" s="73" t="s">
        <v>121</v>
      </c>
      <c r="B21" s="68">
        <v>44012</v>
      </c>
      <c r="C21" s="69">
        <v>0.374</v>
      </c>
      <c r="D21" s="70">
        <v>2.1000000000000001E-2</v>
      </c>
      <c r="E21" s="71">
        <v>3.2</v>
      </c>
      <c r="F21" s="72">
        <v>0.55300000000000005</v>
      </c>
      <c r="G21" s="71">
        <v>6.7</v>
      </c>
      <c r="H21" s="83">
        <v>1552</v>
      </c>
      <c r="I21" s="63"/>
    </row>
    <row r="22" spans="1:10" ht="15.6">
      <c r="A22" s="73"/>
      <c r="B22" s="68"/>
      <c r="C22" s="69"/>
      <c r="D22" s="70"/>
      <c r="E22" s="71"/>
      <c r="F22" s="72"/>
      <c r="G22" s="71"/>
      <c r="H22" s="83"/>
      <c r="I22" s="63"/>
    </row>
    <row r="23" spans="1:10" ht="15.6">
      <c r="A23" s="74"/>
      <c r="B23" s="75"/>
      <c r="C23" s="76"/>
      <c r="D23" s="72"/>
      <c r="E23" s="77"/>
      <c r="F23" s="76"/>
      <c r="G23" s="78"/>
      <c r="H23" s="79"/>
      <c r="I23" s="63"/>
    </row>
    <row r="24" spans="1:10" ht="15.6">
      <c r="A24" s="80" t="s">
        <v>122</v>
      </c>
      <c r="C24" s="76"/>
      <c r="D24" s="72"/>
      <c r="E24" s="77"/>
      <c r="F24" s="76"/>
      <c r="G24" s="78"/>
      <c r="H24" s="79"/>
      <c r="I24" s="63"/>
    </row>
    <row r="25" spans="1:10" ht="15.6">
      <c r="A25" s="81" t="s">
        <v>101</v>
      </c>
      <c r="C25" s="76"/>
      <c r="D25" s="72"/>
      <c r="E25" s="77"/>
      <c r="F25" s="76"/>
      <c r="G25" s="78"/>
      <c r="H25" s="79"/>
      <c r="I25" s="63"/>
    </row>
    <row r="26" spans="1:10">
      <c r="A26" s="81" t="s">
        <v>123</v>
      </c>
      <c r="I26" s="63"/>
    </row>
    <row r="27" spans="1:10" ht="27" customHeight="1">
      <c r="A27" s="250" t="s">
        <v>124</v>
      </c>
      <c r="B27" s="250"/>
      <c r="C27" s="250"/>
      <c r="D27" s="250"/>
      <c r="E27" s="250"/>
      <c r="F27" s="250"/>
      <c r="G27" s="250"/>
      <c r="H27" s="250"/>
    </row>
    <row r="28" spans="1:10">
      <c r="A28" s="81" t="s">
        <v>125</v>
      </c>
    </row>
  </sheetData>
  <mergeCells count="1">
    <mergeCell ref="A27:H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K22"/>
  <sheetViews>
    <sheetView showGridLines="0" zoomScale="85" zoomScaleNormal="85" workbookViewId="0">
      <selection activeCell="H14" sqref="H14"/>
    </sheetView>
  </sheetViews>
  <sheetFormatPr defaultColWidth="8.88671875" defaultRowHeight="15.6"/>
  <cols>
    <col min="1" max="1" width="3" style="1" customWidth="1"/>
    <col min="2" max="2" width="9.5546875" style="1" bestFit="1" customWidth="1"/>
    <col min="3" max="3" width="18.109375" style="1" customWidth="1"/>
    <col min="4" max="4" width="19" style="1" customWidth="1"/>
    <col min="5" max="5" width="22.5546875" style="1" customWidth="1"/>
    <col min="6" max="7" width="16.33203125" style="1" customWidth="1"/>
    <col min="8" max="11" width="31.5546875" style="1" customWidth="1"/>
    <col min="12" max="21" width="8.88671875" style="1" customWidth="1"/>
    <col min="22" max="34" width="9.33203125" style="1" customWidth="1"/>
    <col min="35" max="35" width="7.33203125" style="1" customWidth="1"/>
    <col min="36" max="16384" width="8.88671875" style="1"/>
  </cols>
  <sheetData>
    <row r="1" spans="1:11" s="42" customFormat="1" ht="13.2">
      <c r="A1" s="44" t="s">
        <v>0</v>
      </c>
      <c r="B1" s="47"/>
      <c r="C1" s="43"/>
      <c r="J1" s="43"/>
    </row>
    <row r="2" spans="1:11" s="42" customFormat="1" ht="13.2">
      <c r="A2" s="44" t="s">
        <v>126</v>
      </c>
      <c r="B2" s="43"/>
      <c r="H2" s="43"/>
    </row>
    <row r="3" spans="1:11" s="42" customFormat="1" ht="13.35" customHeight="1">
      <c r="A3" s="44" t="s">
        <v>191</v>
      </c>
      <c r="B3" s="43"/>
      <c r="H3" s="43"/>
    </row>
    <row r="4" spans="1:11" ht="19.350000000000001" customHeight="1">
      <c r="B4" s="2"/>
      <c r="C4" s="4"/>
    </row>
    <row r="5" spans="1:11" ht="21">
      <c r="C5" s="86" t="s">
        <v>127</v>
      </c>
      <c r="D5" s="86"/>
      <c r="E5" s="7"/>
      <c r="H5" s="7" t="s">
        <v>128</v>
      </c>
      <c r="I5" s="7"/>
      <c r="J5" s="7"/>
      <c r="K5" s="7"/>
    </row>
    <row r="6" spans="1:11" ht="23.25" customHeight="1">
      <c r="C6" s="254" t="s">
        <v>129</v>
      </c>
      <c r="D6" s="5" t="s">
        <v>130</v>
      </c>
      <c r="E6" s="5" t="s">
        <v>131</v>
      </c>
      <c r="F6" s="254" t="s">
        <v>132</v>
      </c>
      <c r="G6" s="29"/>
      <c r="H6" s="254" t="s">
        <v>133</v>
      </c>
      <c r="I6" s="254" t="s">
        <v>134</v>
      </c>
      <c r="J6" s="256" t="s">
        <v>135</v>
      </c>
      <c r="K6" s="252" t="s">
        <v>136</v>
      </c>
    </row>
    <row r="7" spans="1:11" ht="23.1" customHeight="1">
      <c r="C7" s="255"/>
      <c r="D7" s="6" t="s">
        <v>137</v>
      </c>
      <c r="E7" s="6" t="s">
        <v>138</v>
      </c>
      <c r="F7" s="255"/>
      <c r="G7" s="29"/>
      <c r="H7" s="255"/>
      <c r="I7" s="255"/>
      <c r="J7" s="257"/>
      <c r="K7" s="253"/>
    </row>
    <row r="8" spans="1:11" ht="23.25" customHeight="1">
      <c r="B8" s="30" t="s">
        <v>139</v>
      </c>
      <c r="C8" s="20" t="s">
        <v>140</v>
      </c>
      <c r="D8" s="88" t="s">
        <v>23</v>
      </c>
      <c r="E8" s="89">
        <v>1.84</v>
      </c>
      <c r="F8" s="15">
        <v>1.84</v>
      </c>
      <c r="H8" s="27">
        <v>42643</v>
      </c>
      <c r="I8" s="26">
        <v>0.87</v>
      </c>
      <c r="J8" s="26" t="s">
        <v>23</v>
      </c>
      <c r="K8" s="87">
        <v>1428504142</v>
      </c>
    </row>
    <row r="9" spans="1:11" ht="23.25" customHeight="1">
      <c r="C9" s="20" t="s">
        <v>141</v>
      </c>
      <c r="D9" s="89">
        <v>3.49</v>
      </c>
      <c r="E9" s="89">
        <v>3.52</v>
      </c>
      <c r="F9" s="15">
        <f>SUM(D9:E9)</f>
        <v>7.01</v>
      </c>
      <c r="G9" s="28"/>
      <c r="H9" s="27">
        <v>43008</v>
      </c>
      <c r="I9" s="26">
        <v>0.88</v>
      </c>
      <c r="J9" s="26">
        <v>0.94</v>
      </c>
      <c r="K9" s="87">
        <v>1519599038</v>
      </c>
    </row>
    <row r="10" spans="1:11" ht="24" customHeight="1">
      <c r="C10" s="20" t="s">
        <v>142</v>
      </c>
      <c r="D10" s="89">
        <v>3.61</v>
      </c>
      <c r="E10" s="89">
        <v>3.58</v>
      </c>
      <c r="F10" s="15">
        <v>7.19</v>
      </c>
      <c r="G10" s="28"/>
      <c r="H10" s="27">
        <v>43373</v>
      </c>
      <c r="I10" s="26">
        <v>0.95</v>
      </c>
      <c r="J10" s="26">
        <v>0.94</v>
      </c>
      <c r="K10" s="87">
        <v>2022125479</v>
      </c>
    </row>
    <row r="11" spans="1:11" ht="24" customHeight="1">
      <c r="B11" s="84" t="s">
        <v>143</v>
      </c>
      <c r="C11" s="20" t="s">
        <v>144</v>
      </c>
      <c r="D11" s="89">
        <v>3.54</v>
      </c>
      <c r="E11" s="89">
        <v>3.46</v>
      </c>
      <c r="F11" s="15">
        <v>7</v>
      </c>
      <c r="G11" s="28"/>
      <c r="H11" s="27">
        <v>43738</v>
      </c>
      <c r="I11" s="26">
        <v>1.02</v>
      </c>
      <c r="J11" s="26">
        <v>0.95</v>
      </c>
      <c r="K11" s="87">
        <v>2258877908</v>
      </c>
    </row>
    <row r="12" spans="1:11" ht="24" customHeight="1">
      <c r="B12" s="84" t="s">
        <v>145</v>
      </c>
      <c r="C12" s="20" t="s">
        <v>146</v>
      </c>
      <c r="D12" s="89">
        <v>3.47</v>
      </c>
      <c r="E12" s="89">
        <v>3.65</v>
      </c>
      <c r="F12" s="15">
        <v>7.12</v>
      </c>
      <c r="G12" s="28"/>
      <c r="H12" s="27">
        <v>44104</v>
      </c>
      <c r="I12" s="26" t="s">
        <v>23</v>
      </c>
      <c r="J12" s="26">
        <v>1.1000000000000001</v>
      </c>
      <c r="K12" s="87">
        <v>3424069367</v>
      </c>
    </row>
    <row r="13" spans="1:11" ht="23.4" customHeight="1">
      <c r="B13" s="84" t="s">
        <v>147</v>
      </c>
      <c r="C13" s="20" t="s">
        <v>148</v>
      </c>
      <c r="D13" s="15">
        <v>3.8</v>
      </c>
      <c r="E13" s="15">
        <v>3.88</v>
      </c>
      <c r="F13" s="15">
        <v>7.68</v>
      </c>
      <c r="H13" s="91">
        <v>44469</v>
      </c>
      <c r="I13" s="92" t="s">
        <v>23</v>
      </c>
      <c r="J13" s="127">
        <v>1.24</v>
      </c>
      <c r="K13" s="93">
        <v>3686126040</v>
      </c>
    </row>
    <row r="14" spans="1:11" ht="23.4" customHeight="1">
      <c r="B14" s="84"/>
      <c r="C14" s="20" t="s">
        <v>149</v>
      </c>
      <c r="D14" s="15">
        <v>3.85</v>
      </c>
      <c r="E14" s="15">
        <v>3.77</v>
      </c>
      <c r="F14" s="15">
        <v>7.62</v>
      </c>
      <c r="H14" s="91">
        <v>44834</v>
      </c>
      <c r="I14" s="92" t="s">
        <v>23</v>
      </c>
      <c r="J14" s="134">
        <v>1.3</v>
      </c>
      <c r="K14" s="93">
        <v>3711604712</v>
      </c>
    </row>
    <row r="15" spans="1:11" ht="23.4" customHeight="1">
      <c r="B15" s="84"/>
      <c r="C15" s="20" t="s">
        <v>188</v>
      </c>
      <c r="D15" s="15">
        <v>3.52</v>
      </c>
      <c r="E15" s="15">
        <v>3.52</v>
      </c>
      <c r="F15" s="15">
        <v>7.04</v>
      </c>
      <c r="H15" s="91">
        <v>45199</v>
      </c>
      <c r="I15" s="92" t="s">
        <v>23</v>
      </c>
      <c r="J15" s="134">
        <v>1.17</v>
      </c>
      <c r="K15" s="93">
        <v>3744536585</v>
      </c>
    </row>
    <row r="16" spans="1:11" ht="23.4" customHeight="1">
      <c r="B16" s="84"/>
      <c r="C16" s="82"/>
      <c r="D16" s="28"/>
      <c r="E16" s="28"/>
      <c r="F16" s="28"/>
      <c r="H16" s="146"/>
      <c r="I16" s="147"/>
      <c r="J16" s="148"/>
      <c r="K16" s="149"/>
    </row>
    <row r="17" spans="2:11" ht="23.4" customHeight="1">
      <c r="C17" s="82"/>
      <c r="D17" s="28"/>
      <c r="E17" s="28"/>
      <c r="F17" s="28"/>
    </row>
    <row r="18" spans="2:11" ht="32.1" customHeight="1">
      <c r="C18" s="251" t="s">
        <v>150</v>
      </c>
      <c r="D18" s="251"/>
      <c r="E18" s="251"/>
      <c r="F18" s="251"/>
      <c r="G18" s="251"/>
      <c r="H18" s="251"/>
    </row>
    <row r="19" spans="2:11">
      <c r="B19" s="85"/>
      <c r="C19" s="251" t="s">
        <v>151</v>
      </c>
      <c r="D19" s="251"/>
      <c r="E19" s="251"/>
      <c r="F19" s="251"/>
      <c r="G19" s="251"/>
      <c r="H19" s="251"/>
    </row>
    <row r="20" spans="2:11" ht="50.1" customHeight="1">
      <c r="B20" s="85"/>
      <c r="C20" s="251" t="s">
        <v>152</v>
      </c>
      <c r="D20" s="251"/>
      <c r="E20" s="251"/>
      <c r="F20" s="251"/>
      <c r="G20" s="251"/>
      <c r="H20" s="251"/>
      <c r="K20" s="141"/>
    </row>
    <row r="21" spans="2:11" ht="48" customHeight="1">
      <c r="C21" s="251" t="s">
        <v>153</v>
      </c>
      <c r="D21" s="251"/>
      <c r="E21" s="251"/>
      <c r="F21" s="251"/>
      <c r="G21" s="251"/>
      <c r="H21" s="251"/>
    </row>
    <row r="22" spans="2:11" ht="48" customHeight="1">
      <c r="C22" s="251" t="s">
        <v>154</v>
      </c>
      <c r="D22" s="251"/>
      <c r="E22" s="251"/>
      <c r="F22" s="251"/>
      <c r="G22" s="251"/>
      <c r="H22" s="251"/>
    </row>
  </sheetData>
  <mergeCells count="11">
    <mergeCell ref="C22:H22"/>
    <mergeCell ref="K6:K7"/>
    <mergeCell ref="F6:F7"/>
    <mergeCell ref="C6:C7"/>
    <mergeCell ref="H6:H7"/>
    <mergeCell ref="J6:J7"/>
    <mergeCell ref="C20:H20"/>
    <mergeCell ref="C21:H21"/>
    <mergeCell ref="C18:H18"/>
    <mergeCell ref="C19:H19"/>
    <mergeCell ref="I6:I7"/>
  </mergeCells>
  <phoneticPr fontId="43" type="noConversion"/>
  <pageMargins left="0.7" right="0.7" top="0.75" bottom="0.75" header="0.3" footer="0.3"/>
  <pageSetup paperSize="9" scale="4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6F6FA-8977-40BA-9977-60814F7D8569}">
  <sheetPr>
    <tabColor theme="3" tint="0.59999389629810485"/>
  </sheetPr>
  <dimension ref="B10:L102"/>
  <sheetViews>
    <sheetView tabSelected="1" topLeftCell="A49" zoomScale="118" zoomScaleNormal="118" workbookViewId="0">
      <selection activeCell="L79" sqref="L79"/>
    </sheetView>
  </sheetViews>
  <sheetFormatPr defaultRowHeight="13.2"/>
  <cols>
    <col min="2" max="2" width="41.109375" customWidth="1"/>
    <col min="3" max="3" width="8.6640625" bestFit="1" customWidth="1"/>
    <col min="4" max="4" width="9.109375" bestFit="1" customWidth="1"/>
    <col min="5" max="5" width="10.109375" customWidth="1"/>
    <col min="6" max="6" width="14" customWidth="1"/>
    <col min="7" max="7" width="8.6640625" bestFit="1" customWidth="1"/>
    <col min="9" max="9" width="44.5546875" customWidth="1"/>
  </cols>
  <sheetData>
    <row r="10" spans="2:12">
      <c r="B10" s="151"/>
      <c r="C10" s="152"/>
      <c r="D10" s="150"/>
      <c r="E10" s="150"/>
      <c r="F10" s="150"/>
      <c r="I10" s="103"/>
      <c r="J10" s="103"/>
    </row>
    <row r="11" spans="2:12">
      <c r="B11" s="136"/>
      <c r="C11" s="136"/>
      <c r="D11" s="167" t="s">
        <v>155</v>
      </c>
      <c r="E11" s="166" t="s">
        <v>302</v>
      </c>
      <c r="F11" s="166" t="s">
        <v>303</v>
      </c>
      <c r="G11" s="166" t="s">
        <v>156</v>
      </c>
      <c r="H11" s="153"/>
      <c r="I11" s="136"/>
      <c r="J11" s="137"/>
      <c r="K11" s="138" t="s">
        <v>302</v>
      </c>
      <c r="L11" s="138" t="s">
        <v>303</v>
      </c>
    </row>
    <row r="12" spans="2:12">
      <c r="B12" s="136"/>
      <c r="C12" s="136"/>
      <c r="D12" s="137"/>
      <c r="E12" s="168" t="s">
        <v>157</v>
      </c>
      <c r="F12" s="168" t="s">
        <v>157</v>
      </c>
      <c r="G12" s="168" t="s">
        <v>158</v>
      </c>
      <c r="H12" s="154"/>
      <c r="I12" s="136"/>
      <c r="J12" s="137"/>
      <c r="K12" s="139" t="s">
        <v>157</v>
      </c>
      <c r="L12" s="139" t="s">
        <v>157</v>
      </c>
    </row>
    <row r="13" spans="2:12">
      <c r="B13" s="136" t="s">
        <v>159</v>
      </c>
      <c r="C13" s="136"/>
      <c r="D13" s="137">
        <v>3</v>
      </c>
      <c r="E13" s="169">
        <v>212801</v>
      </c>
      <c r="F13" s="169">
        <v>214517</v>
      </c>
      <c r="G13" s="170">
        <v>-0.8</v>
      </c>
      <c r="H13" s="154"/>
      <c r="I13" s="131" t="s">
        <v>160</v>
      </c>
      <c r="J13" s="137"/>
      <c r="K13" s="156"/>
      <c r="L13" s="156"/>
    </row>
    <row r="14" spans="2:12">
      <c r="B14" s="136" t="s">
        <v>161</v>
      </c>
      <c r="C14" s="136"/>
      <c r="D14" s="137">
        <v>4</v>
      </c>
      <c r="E14" s="169">
        <v>-55723</v>
      </c>
      <c r="F14" s="169">
        <v>-49293</v>
      </c>
      <c r="G14" s="170">
        <v>13</v>
      </c>
      <c r="H14" s="155"/>
      <c r="I14" s="157" t="s">
        <v>312</v>
      </c>
      <c r="J14" s="140"/>
      <c r="K14" s="129">
        <v>-221107</v>
      </c>
      <c r="L14" s="129">
        <v>442349</v>
      </c>
    </row>
    <row r="15" spans="2:12">
      <c r="B15" s="171" t="s">
        <v>162</v>
      </c>
      <c r="C15" s="171"/>
      <c r="D15" s="137"/>
      <c r="E15" s="172">
        <v>157078</v>
      </c>
      <c r="F15" s="172">
        <v>165224</v>
      </c>
      <c r="G15" s="173">
        <v>-4.9000000000000004</v>
      </c>
      <c r="H15" s="155"/>
      <c r="I15" s="132" t="s">
        <v>163</v>
      </c>
      <c r="J15" s="140"/>
      <c r="K15" s="129">
        <v>337173</v>
      </c>
      <c r="L15" s="129">
        <v>-311272</v>
      </c>
    </row>
    <row r="16" spans="2:12">
      <c r="B16" s="171"/>
      <c r="C16" s="171"/>
      <c r="D16" s="137"/>
      <c r="E16" s="174"/>
      <c r="F16" s="174"/>
      <c r="G16" s="175"/>
      <c r="H16" s="155"/>
      <c r="I16" s="132" t="s">
        <v>164</v>
      </c>
      <c r="J16" s="140"/>
      <c r="K16" s="128">
        <v>116066</v>
      </c>
      <c r="L16" s="128">
        <v>131077</v>
      </c>
    </row>
    <row r="17" spans="2:12">
      <c r="B17" s="136" t="s">
        <v>165</v>
      </c>
      <c r="C17" s="136"/>
      <c r="D17" s="137"/>
      <c r="E17" s="176"/>
      <c r="F17" s="176"/>
      <c r="G17" s="176"/>
      <c r="H17" s="155"/>
      <c r="I17" s="132" t="s">
        <v>166</v>
      </c>
      <c r="J17" s="140"/>
      <c r="K17" s="129">
        <v>15491</v>
      </c>
      <c r="L17" s="129">
        <v>8568</v>
      </c>
    </row>
    <row r="18" spans="2:12">
      <c r="B18" s="177" t="s">
        <v>167</v>
      </c>
      <c r="C18" s="136"/>
      <c r="D18" s="137"/>
      <c r="E18" s="169">
        <v>-13937</v>
      </c>
      <c r="F18" s="169">
        <v>14015</v>
      </c>
      <c r="G18" s="170">
        <v>-0.6</v>
      </c>
      <c r="H18" s="155"/>
      <c r="I18" s="131" t="s">
        <v>168</v>
      </c>
      <c r="J18" s="140"/>
      <c r="K18" s="130">
        <v>131557</v>
      </c>
      <c r="L18" s="130">
        <v>139645</v>
      </c>
    </row>
    <row r="19" spans="2:12">
      <c r="B19" s="136" t="s">
        <v>169</v>
      </c>
      <c r="C19" s="136"/>
      <c r="D19" s="137"/>
      <c r="E19" s="169">
        <v>5106</v>
      </c>
      <c r="F19" s="169">
        <v>5853</v>
      </c>
      <c r="G19" s="170">
        <v>12.8</v>
      </c>
    </row>
    <row r="20" spans="2:12">
      <c r="B20" s="136" t="s">
        <v>170</v>
      </c>
      <c r="C20" s="136"/>
      <c r="D20" s="137"/>
      <c r="E20" s="169">
        <v>-442</v>
      </c>
      <c r="F20" s="169">
        <v>-443</v>
      </c>
      <c r="G20" s="170">
        <v>-0.2</v>
      </c>
    </row>
    <row r="21" spans="2:12">
      <c r="B21" s="136" t="s">
        <v>171</v>
      </c>
      <c r="C21" s="136"/>
      <c r="D21" s="137"/>
      <c r="E21" s="169">
        <v>-3037</v>
      </c>
      <c r="F21" s="169">
        <v>-1638</v>
      </c>
      <c r="G21" s="170">
        <v>85.4</v>
      </c>
    </row>
    <row r="22" spans="2:12">
      <c r="B22" s="136" t="s">
        <v>190</v>
      </c>
      <c r="C22" s="136"/>
      <c r="D22" s="137"/>
      <c r="E22" s="169">
        <v>2756</v>
      </c>
      <c r="F22" s="169">
        <v>1043</v>
      </c>
      <c r="G22" s="170" t="s">
        <v>172</v>
      </c>
    </row>
    <row r="23" spans="2:12">
      <c r="B23" s="136" t="s">
        <v>173</v>
      </c>
      <c r="C23" s="136"/>
      <c r="D23" s="178"/>
      <c r="E23" s="179">
        <v>807</v>
      </c>
      <c r="F23" s="179">
        <v>721</v>
      </c>
      <c r="G23" s="180">
        <v>11.9</v>
      </c>
    </row>
    <row r="24" spans="2:12">
      <c r="B24" s="136" t="s">
        <v>174</v>
      </c>
      <c r="C24" s="136"/>
      <c r="D24" s="178"/>
      <c r="E24" s="181">
        <v>-25033</v>
      </c>
      <c r="F24" s="181">
        <v>19303</v>
      </c>
      <c r="G24" s="182">
        <v>29.7</v>
      </c>
    </row>
    <row r="25" spans="2:12">
      <c r="B25" s="136" t="s">
        <v>175</v>
      </c>
      <c r="C25" s="171"/>
      <c r="D25" s="137">
        <v>5</v>
      </c>
      <c r="E25" s="169">
        <v>24226</v>
      </c>
      <c r="F25" s="169">
        <v>18582</v>
      </c>
      <c r="G25" s="170">
        <v>30.4</v>
      </c>
    </row>
    <row r="26" spans="2:12">
      <c r="B26" s="171" t="s">
        <v>176</v>
      </c>
      <c r="C26" s="171"/>
      <c r="D26" s="183"/>
      <c r="E26" s="172">
        <v>113086</v>
      </c>
      <c r="F26" s="172">
        <v>125736</v>
      </c>
      <c r="G26" s="173">
        <v>-10.1</v>
      </c>
    </row>
    <row r="27" spans="2:12">
      <c r="B27" s="171"/>
      <c r="C27" s="171"/>
      <c r="D27" s="183"/>
      <c r="E27" s="184"/>
      <c r="F27" s="184"/>
      <c r="G27" s="184"/>
    </row>
    <row r="28" spans="2:12">
      <c r="B28" s="157" t="s">
        <v>177</v>
      </c>
      <c r="C28" s="136"/>
      <c r="D28" s="183"/>
      <c r="E28" s="169">
        <v>-232</v>
      </c>
      <c r="F28" s="169">
        <v>1211</v>
      </c>
      <c r="G28" s="185" t="s">
        <v>172</v>
      </c>
    </row>
    <row r="29" spans="2:12" ht="12.6" customHeight="1">
      <c r="B29" s="157" t="s">
        <v>178</v>
      </c>
      <c r="C29" s="136"/>
      <c r="D29" s="137">
        <v>8</v>
      </c>
      <c r="E29" s="169">
        <v>-358956</v>
      </c>
      <c r="F29" s="186">
        <v>-425593</v>
      </c>
      <c r="G29" s="185" t="s">
        <v>172</v>
      </c>
    </row>
    <row r="30" spans="2:12">
      <c r="B30" s="136" t="s">
        <v>179</v>
      </c>
      <c r="C30" s="136"/>
      <c r="D30" s="137"/>
      <c r="E30" s="169" t="s">
        <v>23</v>
      </c>
      <c r="F30" s="186" t="s">
        <v>23</v>
      </c>
      <c r="G30" s="185" t="s">
        <v>172</v>
      </c>
    </row>
    <row r="31" spans="2:12" ht="12" customHeight="1">
      <c r="B31" s="171" t="s">
        <v>310</v>
      </c>
      <c r="C31" s="171"/>
      <c r="D31" s="183"/>
      <c r="E31" s="187">
        <v>-246102</v>
      </c>
      <c r="F31" s="187">
        <v>552540</v>
      </c>
      <c r="G31" s="188" t="s">
        <v>172</v>
      </c>
    </row>
    <row r="32" spans="2:12">
      <c r="B32" s="136" t="s">
        <v>309</v>
      </c>
      <c r="C32" s="136"/>
      <c r="D32" s="183">
        <v>6</v>
      </c>
      <c r="E32" s="186">
        <v>21459</v>
      </c>
      <c r="F32" s="186">
        <v>-101239</v>
      </c>
      <c r="G32" s="185" t="s">
        <v>172</v>
      </c>
    </row>
    <row r="33" spans="2:7" ht="13.8" thickBot="1">
      <c r="B33" s="171" t="s">
        <v>308</v>
      </c>
      <c r="C33" s="171"/>
      <c r="D33" s="137"/>
      <c r="E33" s="189">
        <v>-224643</v>
      </c>
      <c r="F33" s="189">
        <v>451301</v>
      </c>
      <c r="G33" s="190" t="s">
        <v>172</v>
      </c>
    </row>
    <row r="34" spans="2:7" ht="13.8" thickTop="1">
      <c r="B34" s="171"/>
      <c r="C34" s="171"/>
      <c r="D34" s="137"/>
      <c r="E34" s="191"/>
      <c r="F34" s="191"/>
      <c r="G34" s="191"/>
    </row>
    <row r="35" spans="2:7">
      <c r="B35" s="171" t="s">
        <v>311</v>
      </c>
      <c r="C35" s="171"/>
      <c r="D35" s="137"/>
      <c r="E35" s="191"/>
      <c r="F35" s="191"/>
      <c r="G35" s="191"/>
    </row>
    <row r="36" spans="2:7">
      <c r="B36" s="192" t="s">
        <v>180</v>
      </c>
      <c r="C36" s="192"/>
      <c r="D36" s="137"/>
      <c r="E36" s="169">
        <v>-221107</v>
      </c>
      <c r="F36" s="169">
        <v>442349</v>
      </c>
      <c r="G36" s="170" t="s">
        <v>172</v>
      </c>
    </row>
    <row r="37" spans="2:7">
      <c r="B37" s="192" t="s">
        <v>181</v>
      </c>
      <c r="C37" s="192"/>
      <c r="D37" s="137"/>
      <c r="E37" s="169">
        <v>-3536</v>
      </c>
      <c r="F37" s="169">
        <v>8952</v>
      </c>
      <c r="G37" s="170" t="s">
        <v>172</v>
      </c>
    </row>
    <row r="38" spans="2:7" ht="13.8" thickBot="1">
      <c r="B38" s="136"/>
      <c r="C38" s="136"/>
      <c r="D38" s="137"/>
      <c r="E38" s="193">
        <v>-224643</v>
      </c>
      <c r="F38" s="193">
        <v>451301</v>
      </c>
      <c r="G38" s="194" t="s">
        <v>172</v>
      </c>
    </row>
    <row r="39" spans="2:7" ht="13.8" thickTop="1">
      <c r="B39" s="136"/>
      <c r="C39" s="136"/>
      <c r="D39" s="137"/>
      <c r="E39" s="195"/>
      <c r="F39" s="195"/>
      <c r="G39" s="195"/>
    </row>
    <row r="40" spans="2:7">
      <c r="B40" s="196" t="s">
        <v>182</v>
      </c>
      <c r="C40" s="136"/>
      <c r="D40" s="136"/>
      <c r="E40" s="136"/>
      <c r="F40" s="136"/>
      <c r="G40" s="136"/>
    </row>
    <row r="41" spans="2:7" ht="13.8" thickBot="1">
      <c r="B41" s="197" t="s">
        <v>183</v>
      </c>
      <c r="C41" s="136"/>
      <c r="D41" s="137">
        <v>7</v>
      </c>
      <c r="E41" s="198">
        <v>-5.93</v>
      </c>
      <c r="F41" s="198">
        <v>11.98</v>
      </c>
      <c r="G41" s="199" t="s">
        <v>172</v>
      </c>
    </row>
    <row r="42" spans="2:7" ht="14.4" thickTop="1" thickBot="1">
      <c r="B42" s="197" t="s">
        <v>184</v>
      </c>
      <c r="C42" s="136"/>
      <c r="D42" s="137">
        <v>7</v>
      </c>
      <c r="E42" s="198">
        <v>-5.9</v>
      </c>
      <c r="F42" s="198">
        <v>11.92</v>
      </c>
      <c r="G42" s="199" t="s">
        <v>172</v>
      </c>
    </row>
    <row r="43" spans="2:7" ht="13.8" thickTop="1">
      <c r="B43" s="136"/>
      <c r="C43" s="136"/>
      <c r="D43" s="137"/>
      <c r="E43" s="137"/>
      <c r="F43" s="136"/>
      <c r="G43" s="136"/>
    </row>
    <row r="44" spans="2:7">
      <c r="B44" s="136"/>
      <c r="C44" s="136"/>
      <c r="D44" s="137"/>
      <c r="E44" s="176"/>
      <c r="F44" s="176"/>
      <c r="G44" s="176"/>
    </row>
    <row r="45" spans="2:7">
      <c r="B45" s="200" t="s">
        <v>185</v>
      </c>
      <c r="C45" s="136"/>
      <c r="D45" s="137"/>
      <c r="E45" s="201"/>
      <c r="F45" s="201"/>
      <c r="G45" s="201"/>
    </row>
    <row r="46" spans="2:7" ht="13.8">
      <c r="B46" s="136" t="s">
        <v>313</v>
      </c>
      <c r="C46" s="136"/>
      <c r="D46" s="178"/>
      <c r="E46" s="202">
        <v>155525</v>
      </c>
      <c r="F46" s="202">
        <v>162053</v>
      </c>
      <c r="G46" s="203">
        <v>-4</v>
      </c>
    </row>
    <row r="47" spans="2:7">
      <c r="B47" s="102"/>
      <c r="C47" s="102"/>
      <c r="D47" s="102"/>
      <c r="E47" s="102"/>
      <c r="F47" s="102"/>
      <c r="G47" s="102"/>
    </row>
    <row r="48" spans="2:7">
      <c r="B48" s="204" t="s">
        <v>314</v>
      </c>
      <c r="C48" s="102"/>
      <c r="D48" s="102"/>
      <c r="E48" s="102"/>
      <c r="F48" s="102"/>
      <c r="G48" s="102"/>
    </row>
    <row r="63" spans="2:12">
      <c r="I63" s="103"/>
      <c r="J63" s="103"/>
    </row>
    <row r="64" spans="2:12">
      <c r="B64" s="136"/>
      <c r="C64" s="137"/>
      <c r="D64" s="205"/>
      <c r="E64" s="205"/>
      <c r="F64" s="205"/>
      <c r="G64" s="102"/>
      <c r="I64" s="136"/>
      <c r="J64" s="137"/>
      <c r="K64" s="166">
        <v>2023</v>
      </c>
      <c r="L64" s="166">
        <v>2022</v>
      </c>
    </row>
    <row r="65" spans="2:12">
      <c r="B65" s="136"/>
      <c r="C65" s="136"/>
      <c r="D65" s="167" t="s">
        <v>155</v>
      </c>
      <c r="E65" s="166">
        <v>2023</v>
      </c>
      <c r="F65" s="166">
        <v>2022</v>
      </c>
      <c r="G65" s="166" t="s">
        <v>156</v>
      </c>
      <c r="I65" s="136"/>
      <c r="J65" s="137"/>
      <c r="K65" s="139" t="s">
        <v>157</v>
      </c>
      <c r="L65" s="139" t="s">
        <v>157</v>
      </c>
    </row>
    <row r="66" spans="2:12">
      <c r="B66" s="136"/>
      <c r="C66" s="136"/>
      <c r="D66" s="137"/>
      <c r="E66" s="168" t="s">
        <v>157</v>
      </c>
      <c r="F66" s="168" t="s">
        <v>157</v>
      </c>
      <c r="G66" s="168" t="s">
        <v>158</v>
      </c>
      <c r="I66" s="131" t="s">
        <v>160</v>
      </c>
      <c r="J66" s="137"/>
      <c r="K66" s="156"/>
      <c r="L66" s="156"/>
    </row>
    <row r="67" spans="2:12">
      <c r="B67" s="136" t="s">
        <v>159</v>
      </c>
      <c r="C67" s="136"/>
      <c r="D67" s="137">
        <v>3</v>
      </c>
      <c r="E67" s="169">
        <v>420782</v>
      </c>
      <c r="F67" s="169">
        <v>450187</v>
      </c>
      <c r="G67" s="170">
        <v>-6.5</v>
      </c>
      <c r="I67" s="157" t="s">
        <v>312</v>
      </c>
      <c r="J67" s="140"/>
      <c r="K67" s="129">
        <v>-103034</v>
      </c>
      <c r="L67" s="129">
        <v>728645</v>
      </c>
    </row>
    <row r="68" spans="2:12">
      <c r="B68" s="136" t="s">
        <v>161</v>
      </c>
      <c r="C68" s="136"/>
      <c r="D68" s="137">
        <v>4</v>
      </c>
      <c r="E68" s="169">
        <v>-105781</v>
      </c>
      <c r="F68" s="169">
        <v>-101336</v>
      </c>
      <c r="G68" s="170">
        <v>4.4000000000000004</v>
      </c>
      <c r="I68" s="132" t="s">
        <v>163</v>
      </c>
      <c r="J68" s="140"/>
      <c r="K68" s="129">
        <v>340306</v>
      </c>
      <c r="L68" s="129">
        <v>-461873</v>
      </c>
    </row>
    <row r="69" spans="2:12">
      <c r="B69" s="171" t="s">
        <v>162</v>
      </c>
      <c r="C69" s="171"/>
      <c r="D69" s="137"/>
      <c r="E69" s="172">
        <v>315001</v>
      </c>
      <c r="F69" s="172">
        <v>348821</v>
      </c>
      <c r="G69" s="173">
        <v>-9.6999999999999993</v>
      </c>
      <c r="I69" s="132" t="s">
        <v>164</v>
      </c>
      <c r="J69" s="140"/>
      <c r="K69" s="128">
        <v>237272</v>
      </c>
      <c r="L69" s="128">
        <v>266772</v>
      </c>
    </row>
    <row r="70" spans="2:12">
      <c r="B70" s="171"/>
      <c r="C70" s="171"/>
      <c r="D70" s="137"/>
      <c r="E70" s="174"/>
      <c r="F70" s="174"/>
      <c r="G70" s="175"/>
      <c r="I70" s="132" t="s">
        <v>166</v>
      </c>
      <c r="J70" s="140"/>
      <c r="K70" s="129">
        <v>25067</v>
      </c>
      <c r="L70" s="129">
        <v>14981</v>
      </c>
    </row>
    <row r="71" spans="2:12">
      <c r="B71" s="136" t="s">
        <v>165</v>
      </c>
      <c r="C71" s="136"/>
      <c r="D71" s="137"/>
      <c r="E71" s="176"/>
      <c r="F71" s="176"/>
      <c r="G71" s="176"/>
      <c r="I71" s="131" t="s">
        <v>168</v>
      </c>
      <c r="J71" s="140"/>
      <c r="K71" s="130">
        <v>262339</v>
      </c>
      <c r="L71" s="130">
        <v>281753</v>
      </c>
    </row>
    <row r="72" spans="2:12">
      <c r="B72" s="177" t="s">
        <v>167</v>
      </c>
      <c r="C72" s="136"/>
      <c r="D72" s="137"/>
      <c r="E72" s="169">
        <v>-28090</v>
      </c>
      <c r="F72" s="169">
        <v>-29753</v>
      </c>
      <c r="G72" s="170">
        <v>-5.6</v>
      </c>
    </row>
    <row r="73" spans="2:12">
      <c r="B73" s="136" t="s">
        <v>169</v>
      </c>
      <c r="C73" s="136"/>
      <c r="D73" s="137"/>
      <c r="E73" s="169">
        <v>-10459</v>
      </c>
      <c r="F73" s="169">
        <v>-12265</v>
      </c>
      <c r="G73" s="170">
        <v>-14.7</v>
      </c>
    </row>
    <row r="74" spans="2:12">
      <c r="B74" s="136" t="s">
        <v>170</v>
      </c>
      <c r="C74" s="136"/>
      <c r="D74" s="137"/>
      <c r="E74" s="169">
        <v>-870</v>
      </c>
      <c r="F74" s="169">
        <v>-906</v>
      </c>
      <c r="G74" s="170">
        <v>-4</v>
      </c>
    </row>
    <row r="75" spans="2:12">
      <c r="B75" s="136" t="s">
        <v>171</v>
      </c>
      <c r="C75" s="136"/>
      <c r="D75" s="137"/>
      <c r="E75" s="169">
        <v>-5340</v>
      </c>
      <c r="F75" s="169">
        <v>-4707</v>
      </c>
      <c r="G75" s="170">
        <v>13.4</v>
      </c>
    </row>
    <row r="76" spans="2:12">
      <c r="B76" s="136" t="s">
        <v>190</v>
      </c>
      <c r="C76" s="136"/>
      <c r="D76" s="137"/>
      <c r="E76" s="169">
        <v>5019</v>
      </c>
      <c r="F76" s="169">
        <v>2124</v>
      </c>
      <c r="G76" s="170" t="s">
        <v>172</v>
      </c>
    </row>
    <row r="77" spans="2:12">
      <c r="B77" s="136" t="s">
        <v>173</v>
      </c>
      <c r="C77" s="136"/>
      <c r="D77" s="178"/>
      <c r="E77" s="179">
        <v>1620</v>
      </c>
      <c r="F77" s="179">
        <v>727</v>
      </c>
      <c r="G77" s="180" t="s">
        <v>172</v>
      </c>
    </row>
    <row r="78" spans="2:12">
      <c r="B78" s="136" t="s">
        <v>174</v>
      </c>
      <c r="C78" s="136"/>
      <c r="D78" s="178"/>
      <c r="E78" s="181">
        <v>-46763</v>
      </c>
      <c r="F78" s="181">
        <v>-41595</v>
      </c>
      <c r="G78" s="182">
        <v>12.4</v>
      </c>
    </row>
    <row r="79" spans="2:12">
      <c r="B79" s="136" t="s">
        <v>175</v>
      </c>
      <c r="C79" s="171"/>
      <c r="D79" s="137">
        <v>5</v>
      </c>
      <c r="E79" s="169">
        <v>-45143</v>
      </c>
      <c r="F79" s="169">
        <v>-40868</v>
      </c>
      <c r="G79" s="170">
        <v>10.5</v>
      </c>
    </row>
    <row r="80" spans="2:12">
      <c r="B80" s="171" t="s">
        <v>176</v>
      </c>
      <c r="C80" s="171"/>
      <c r="D80" s="183"/>
      <c r="E80" s="172">
        <v>230118</v>
      </c>
      <c r="F80" s="172">
        <v>262446</v>
      </c>
      <c r="G80" s="173">
        <v>-12.3</v>
      </c>
    </row>
    <row r="81" spans="2:7">
      <c r="B81" s="171"/>
      <c r="C81" s="171"/>
      <c r="D81" s="183"/>
      <c r="E81" s="184"/>
      <c r="F81" s="184"/>
      <c r="G81" s="184"/>
    </row>
    <row r="82" spans="2:7">
      <c r="B82" s="157" t="s">
        <v>177</v>
      </c>
      <c r="C82" s="136"/>
      <c r="D82" s="183"/>
      <c r="E82" s="169">
        <v>-473</v>
      </c>
      <c r="F82" s="169">
        <v>276</v>
      </c>
      <c r="G82" s="185" t="s">
        <v>172</v>
      </c>
    </row>
    <row r="83" spans="2:7">
      <c r="B83" s="157" t="s">
        <v>178</v>
      </c>
      <c r="C83" s="136"/>
      <c r="D83" s="137">
        <v>8</v>
      </c>
      <c r="E83" s="169">
        <v>-358956</v>
      </c>
      <c r="F83" s="186">
        <v>425593</v>
      </c>
      <c r="G83" s="185" t="s">
        <v>172</v>
      </c>
    </row>
    <row r="84" spans="2:7">
      <c r="B84" s="136" t="s">
        <v>179</v>
      </c>
      <c r="C84" s="136"/>
      <c r="D84" s="137"/>
      <c r="E84" s="169">
        <v>17389</v>
      </c>
      <c r="F84" s="186">
        <v>169694</v>
      </c>
      <c r="G84" s="185">
        <v>-89.8</v>
      </c>
    </row>
    <row r="85" spans="2:7">
      <c r="B85" s="171" t="s">
        <v>310</v>
      </c>
      <c r="C85" s="171"/>
      <c r="D85" s="183"/>
      <c r="E85" s="187">
        <v>-111922</v>
      </c>
      <c r="F85" s="187">
        <v>858009</v>
      </c>
      <c r="G85" s="188" t="s">
        <v>172</v>
      </c>
    </row>
    <row r="86" spans="2:7">
      <c r="B86" s="136" t="s">
        <v>309</v>
      </c>
      <c r="C86" s="136"/>
      <c r="D86" s="183">
        <v>6</v>
      </c>
      <c r="E86" s="186">
        <v>6581</v>
      </c>
      <c r="F86" s="186">
        <v>-119268</v>
      </c>
      <c r="G86" s="185" t="s">
        <v>172</v>
      </c>
    </row>
    <row r="87" spans="2:7" ht="13.8" thickBot="1">
      <c r="B87" s="171" t="s">
        <v>308</v>
      </c>
      <c r="C87" s="171"/>
      <c r="D87" s="137"/>
      <c r="E87" s="189">
        <v>-105341</v>
      </c>
      <c r="F87" s="189">
        <v>738741</v>
      </c>
      <c r="G87" s="190" t="s">
        <v>172</v>
      </c>
    </row>
    <row r="88" spans="2:7" ht="13.8" thickTop="1">
      <c r="B88" s="171"/>
      <c r="C88" s="171"/>
      <c r="D88" s="137"/>
      <c r="E88" s="191"/>
      <c r="F88" s="191"/>
      <c r="G88" s="191"/>
    </row>
    <row r="89" spans="2:7">
      <c r="B89" s="171" t="s">
        <v>311</v>
      </c>
      <c r="C89" s="171"/>
      <c r="D89" s="137"/>
      <c r="E89" s="191"/>
      <c r="F89" s="191"/>
      <c r="G89" s="191"/>
    </row>
    <row r="90" spans="2:7">
      <c r="B90" s="192" t="s">
        <v>180</v>
      </c>
      <c r="C90" s="192"/>
      <c r="D90" s="137"/>
      <c r="E90" s="169">
        <v>-103034</v>
      </c>
      <c r="F90" s="169">
        <v>728645</v>
      </c>
      <c r="G90" s="170" t="s">
        <v>172</v>
      </c>
    </row>
    <row r="91" spans="2:7">
      <c r="B91" s="192" t="s">
        <v>181</v>
      </c>
      <c r="C91" s="192"/>
      <c r="D91" s="137"/>
      <c r="E91" s="169">
        <v>-2307</v>
      </c>
      <c r="F91" s="169">
        <v>10096</v>
      </c>
      <c r="G91" s="170" t="s">
        <v>172</v>
      </c>
    </row>
    <row r="92" spans="2:7" ht="13.8" thickBot="1">
      <c r="B92" s="136"/>
      <c r="C92" s="136"/>
      <c r="D92" s="137"/>
      <c r="E92" s="193">
        <v>-105341</v>
      </c>
      <c r="F92" s="193">
        <v>738741</v>
      </c>
      <c r="G92" s="194" t="s">
        <v>172</v>
      </c>
    </row>
    <row r="93" spans="2:7" ht="13.8" thickTop="1">
      <c r="B93" s="136"/>
      <c r="C93" s="136"/>
      <c r="D93" s="137"/>
      <c r="E93" s="195"/>
      <c r="F93" s="195"/>
      <c r="G93" s="195"/>
    </row>
    <row r="94" spans="2:7">
      <c r="B94" s="196" t="s">
        <v>182</v>
      </c>
      <c r="C94" s="136"/>
      <c r="D94" s="136"/>
      <c r="E94" s="136"/>
      <c r="F94" s="136"/>
      <c r="G94" s="136"/>
    </row>
    <row r="95" spans="2:7" ht="13.8" thickBot="1">
      <c r="B95" s="197" t="s">
        <v>183</v>
      </c>
      <c r="C95" s="136"/>
      <c r="D95" s="137">
        <v>7</v>
      </c>
      <c r="E95" s="198">
        <v>-2.77</v>
      </c>
      <c r="F95" s="198">
        <v>19.739999999999998</v>
      </c>
      <c r="G95" s="199" t="s">
        <v>172</v>
      </c>
    </row>
    <row r="96" spans="2:7" ht="14.4" thickTop="1" thickBot="1">
      <c r="B96" s="197" t="s">
        <v>184</v>
      </c>
      <c r="C96" s="136"/>
      <c r="D96" s="137">
        <v>7</v>
      </c>
      <c r="E96" s="198">
        <v>-2.75</v>
      </c>
      <c r="F96" s="198">
        <v>19.63</v>
      </c>
      <c r="G96" s="199" t="s">
        <v>172</v>
      </c>
    </row>
    <row r="97" spans="2:7" ht="13.8" thickTop="1">
      <c r="B97" s="136"/>
      <c r="C97" s="136"/>
      <c r="D97" s="137"/>
      <c r="E97" s="137"/>
      <c r="F97" s="136"/>
      <c r="G97" s="136"/>
    </row>
    <row r="98" spans="2:7">
      <c r="B98" s="136"/>
      <c r="C98" s="136"/>
      <c r="D98" s="137"/>
      <c r="E98" s="176"/>
      <c r="F98" s="176"/>
      <c r="G98" s="176"/>
    </row>
    <row r="99" spans="2:7">
      <c r="B99" s="200" t="s">
        <v>185</v>
      </c>
      <c r="C99" s="136"/>
      <c r="D99" s="137"/>
      <c r="E99" s="201"/>
      <c r="F99" s="201"/>
      <c r="G99" s="201"/>
    </row>
    <row r="100" spans="2:7" ht="13.8">
      <c r="B100" s="136" t="s">
        <v>313</v>
      </c>
      <c r="C100" s="136"/>
      <c r="D100" s="178"/>
      <c r="E100" s="202">
        <v>311442</v>
      </c>
      <c r="F100" s="202">
        <v>342138</v>
      </c>
      <c r="G100" s="203">
        <v>-9</v>
      </c>
    </row>
    <row r="101" spans="2:7">
      <c r="B101" s="102"/>
      <c r="C101" s="102"/>
      <c r="D101" s="102"/>
      <c r="E101" s="102"/>
      <c r="F101" s="102"/>
      <c r="G101" s="102"/>
    </row>
    <row r="102" spans="2:7">
      <c r="B102" s="204" t="s">
        <v>315</v>
      </c>
      <c r="C102" s="102"/>
      <c r="D102" s="102"/>
      <c r="E102" s="102"/>
      <c r="F102" s="102"/>
      <c r="G102" s="10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0D222F3807240B844FD90FD84389B" ma:contentTypeVersion="15" ma:contentTypeDescription="Create a new document." ma:contentTypeScope="" ma:versionID="d5fe587361b68acdc716cb4d9d0f1bb4">
  <xsd:schema xmlns:xsd="http://www.w3.org/2001/XMLSchema" xmlns:xs="http://www.w3.org/2001/XMLSchema" xmlns:p="http://schemas.microsoft.com/office/2006/metadata/properties" xmlns:ns3="dfa1fe2c-aa44-4ce1-a766-5ce76957ea24" xmlns:ns4="4c6c3f3f-cab6-402e-a64a-7321b3b1c2e9" targetNamespace="http://schemas.microsoft.com/office/2006/metadata/properties" ma:root="true" ma:fieldsID="7c53a775e456c033a5526c3bf74ad3f7" ns3:_="" ns4:_="">
    <xsd:import namespace="dfa1fe2c-aa44-4ce1-a766-5ce76957ea24"/>
    <xsd:import namespace="4c6c3f3f-cab6-402e-a64a-7321b3b1c2e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_activity" minOccurs="0"/>
                <xsd:element ref="ns4:SharedWithUsers" minOccurs="0"/>
                <xsd:element ref="ns4:SharedWithDetails" minOccurs="0"/>
                <xsd:element ref="ns4:SharingHintHash" minOccurs="0"/>
                <xsd:element ref="ns3:MediaServiceSystemTag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1fe2c-aa44-4ce1-a766-5ce76957e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_activity" ma:index="16" nillable="true" ma:displayName="_activity" ma:hidden="true" ma:internalName="_activity">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6c3f3f-cab6-402e-a64a-7321b3b1c2e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dfa1fe2c-aa44-4ce1-a766-5ce76957ea2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F7914-9D6B-44A7-9A92-7681E52154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1fe2c-aa44-4ce1-a766-5ce76957ea24"/>
    <ds:schemaRef ds:uri="4c6c3f3f-cab6-402e-a64a-7321b3b1c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16E552-36DF-4CED-B0A6-38075ADE8DCC}">
  <ds:schemaRefs>
    <ds:schemaRef ds:uri="4c6c3f3f-cab6-402e-a64a-7321b3b1c2e9"/>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dfa1fe2c-aa44-4ce1-a766-5ce76957ea24"/>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F370F5C-DB38-42B2-9296-BDB74EA3BD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Ppty Info (30 Sep 23)</vt:lpstr>
      <vt:lpstr>Lease Expiry Profile</vt:lpstr>
      <vt:lpstr>Tenant Sector Breakdown</vt:lpstr>
      <vt:lpstr>Capital Management</vt:lpstr>
      <vt:lpstr>Distributions and NAV</vt:lpstr>
      <vt:lpstr>SOTR &amp; Distribution Statement</vt:lpstr>
      <vt:lpstr>'Distributions and NAV'!Print_Area</vt:lpstr>
      <vt:lpstr>'Lease Expiry Profile'!Print_Area</vt:lpstr>
      <vt:lpstr>'Ppty Info (30 Sep 23)'!Print_Area</vt:lpstr>
      <vt:lpstr>'Tenant Sector Breakdown'!Print_Area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FLCT-Portfolio-Operational-and-Financial-Metrics-FY2023</dc:title>
  <dc:subject/>
  <dc:creator>Delphine Sze</dc:creator>
  <cp:keywords/>
  <dc:description/>
  <cp:lastModifiedBy>Delphine Sze</cp:lastModifiedBy>
  <cp:revision/>
  <cp:lastPrinted>2023-11-04T08:56:35Z</cp:lastPrinted>
  <dcterms:created xsi:type="dcterms:W3CDTF">2008-03-03T09:48:57Z</dcterms:created>
  <dcterms:modified xsi:type="dcterms:W3CDTF">2024-02-06T05:16:32Z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0x01010023F0D222F3807240B844FD90FD84389B</vt:lpwstr>
  </property>
  <property fmtid="{D5CDD505-2E9C-101B-9397-08002B2CF9AE}" pid="3" name="MediaServiceImageTags">
    <vt:lpwstr/>
  </property>
</Properties>
</file>